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d.suzuki\Desktop\新しいフォルダー\"/>
    </mc:Choice>
  </mc:AlternateContent>
  <xr:revisionPtr revIDLastSave="0" documentId="13_ncr:1_{B46EF91E-0F5F-475A-AA09-CE47D27264AF}" xr6:coauthVersionLast="47" xr6:coauthVersionMax="47" xr10:uidLastSave="{00000000-0000-0000-0000-000000000000}"/>
  <workbookProtection workbookAlgorithmName="SHA-512" workbookHashValue="gR3h3F/p5NEMUgmKNV6ubp2wPMzzrziK7jT/QtD2u//Ts04VABwxDbsrgtpBRebQ6GE1by90CsJmj33rQieVdw==" workbookSaltValue="siXB0dHqHdtQP4SiddGHvQ==" workbookSpinCount="100000" lockStructure="1"/>
  <bookViews>
    <workbookView xWindow="375" yWindow="570" windowWidth="27075" windowHeight="14820" tabRatio="837" xr2:uid="{00000000-000D-0000-FFFF-FFFF00000000}"/>
  </bookViews>
  <sheets>
    <sheet name="G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G届出書!$A$1:$AS$44</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X9" i="1" l="1"/>
  <c r="AW9" i="1"/>
  <c r="AV22" i="1"/>
  <c r="AV21" i="1"/>
  <c r="AV20" i="1"/>
  <c r="AV19" i="1"/>
  <c r="AV18" i="1"/>
  <c r="AV17"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BJ5" i="1"/>
  <c r="C6" i="9"/>
  <c r="C5" i="9"/>
  <c r="C4" i="9"/>
  <c r="C3" i="9"/>
  <c r="C2" i="9"/>
  <c r="A6" i="9"/>
  <c r="A5" i="9"/>
  <c r="A4" i="9"/>
  <c r="A3" i="9"/>
  <c r="A2" i="9"/>
  <c r="Z1" i="1"/>
  <c r="AA2" i="1"/>
  <c r="AA1" i="1"/>
  <c r="N1" i="1"/>
  <c r="L1" i="1"/>
  <c r="BI5" i="1"/>
  <c r="AX5" i="1"/>
  <c r="B16" i="1" s="1"/>
  <c r="AY5" i="1"/>
  <c r="H16" i="1" s="1"/>
  <c r="AZ5" i="1"/>
  <c r="N16" i="1" s="1"/>
  <c r="BA5" i="1"/>
  <c r="AP16" i="1" s="1"/>
  <c r="BB5" i="1"/>
  <c r="V16" i="1" s="1"/>
  <c r="BD5" i="1"/>
  <c r="BE5" i="1"/>
  <c r="BF5" i="1"/>
  <c r="BG5" i="1"/>
  <c r="BH5" i="1"/>
  <c r="BC5" i="1"/>
  <c r="AW5" i="1"/>
  <c r="AW22" i="1" l="1"/>
  <c r="S9" i="1" s="1"/>
  <c r="BC22" i="1"/>
  <c r="Z9" i="1" s="1"/>
  <c r="AT24" i="1"/>
  <c r="V24" i="1" s="1"/>
  <c r="AT22" i="1"/>
  <c r="H22" i="1" s="1"/>
  <c r="AT20" i="1"/>
  <c r="H20" i="1" s="1"/>
  <c r="AT18" i="1"/>
  <c r="H18" i="1" s="1"/>
  <c r="AT25" i="1"/>
  <c r="H25" i="1" s="1"/>
  <c r="AT23" i="1"/>
  <c r="V23" i="1" s="1"/>
  <c r="AT21" i="1"/>
  <c r="V21" i="1" s="1"/>
  <c r="AT19" i="1"/>
  <c r="V19" i="1" s="1"/>
  <c r="AT17" i="1"/>
  <c r="V17" i="1" s="1"/>
  <c r="AT26" i="1"/>
  <c r="V26" i="1" s="1"/>
  <c r="AW17" i="1"/>
  <c r="S4" i="1" s="1"/>
  <c r="AW19" i="1"/>
  <c r="S6" i="1" s="1"/>
  <c r="AW20" i="1"/>
  <c r="S7" i="1" s="1"/>
  <c r="AW18" i="1"/>
  <c r="S5" i="1" s="1"/>
  <c r="AW21" i="1"/>
  <c r="S8" i="1" s="1"/>
  <c r="BC17" i="1"/>
  <c r="Z4" i="1" s="1"/>
  <c r="BC18" i="1"/>
  <c r="Z5" i="1" s="1"/>
  <c r="BC19" i="1"/>
  <c r="Z6" i="1" s="1"/>
  <c r="BC20" i="1"/>
  <c r="Z7" i="1" s="1"/>
  <c r="BC21" i="1"/>
  <c r="Z8" i="1" s="1"/>
  <c r="V18" i="1" l="1"/>
  <c r="V20" i="1"/>
  <c r="V25" i="1"/>
  <c r="V22" i="1"/>
  <c r="H26" i="1"/>
  <c r="H23" i="1"/>
  <c r="H24" i="1"/>
  <c r="H21" i="1"/>
  <c r="H17" i="1"/>
  <c r="H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<sst xmlns="http://schemas.openxmlformats.org/spreadsheetml/2006/main" count="229" uniqueCount="144">
  <si>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</si>
  <si>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</si>
  <si>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</si>
  <si>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</si>
  <si>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</si>
  <si>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</si>
  <si>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</si>
  <si>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</si>
  <si>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</si>
  <si>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</si>
  <si>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</si>
  <si>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</si>
  <si>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</si>
  <si>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</si>
  <si>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</si>
  <si>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</si>
  <si>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</si>
  <si>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</si>
  <si>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</si>
  <si>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</si>
  <si>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</si>
  <si>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</si>
  <si>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</si>
  <si>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</si>
  <si>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</si>
  <si>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</si>
  <si>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</si>
  <si>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</si>
  <si>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</si>
  <si>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</si>
  <si>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</si>
  <si>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</si>
  <si>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TEL</t>
    <phoneticPr fontId="2"/>
  </si>
  <si>
    <t>※再発行については、届出日一ヶ月以内の申込に限ります</t>
    <rPh sb="1" eb="4">
      <t>サイハッコウ</t>
    </rPh>
    <phoneticPr fontId="2"/>
  </si>
  <si>
    <t>※紛失・盗難届受理確認のご連絡をメールにてお知らせ致します。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</si>
  <si>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</si>
  <si>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</si>
  <si>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</si>
  <si>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</si>
  <si>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</si>
  <si>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</si>
  <si>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</si>
  <si>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</si>
  <si>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</si>
  <si>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</si>
  <si>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</si>
  <si>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</si>
  <si>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</si>
  <si>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</si>
  <si>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</si>
  <si>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</si>
  <si>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</si>
  <si>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</si>
  <si>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</si>
  <si>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</si>
  <si>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</si>
  <si>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</si>
  <si>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</si>
  <si>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</si>
  <si>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</si>
  <si>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</si>
  <si>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</si>
  <si>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</si>
  <si>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</si>
  <si>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</si>
  <si>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</si>
  <si>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</si>
  <si>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</si>
  <si>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</si>
  <si>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</si>
  <si>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</si>
  <si>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</si>
  <si>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</si>
  <si>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</si>
  <si>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</si>
  <si>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</si>
  <si>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</si>
  <si>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</si>
  <si>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</si>
  <si>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</si>
  <si>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</si>
  <si>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</si>
  <si>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車両番号</t>
    <rPh sb="0" eb="2">
      <t>シャリョウ</t>
    </rPh>
    <rPh sb="2" eb="4">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</si>
  <si>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</si>
  <si>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</si>
  <si>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</si>
  <si>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</si>
  <si>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</si>
  <si>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</si>
  <si>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</si>
  <si>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</si>
  <si>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</si>
  <si>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</si>
  <si>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</si>
  <si>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</si>
  <si>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車両</t>
    <rPh sb="0" eb="2">
      <t>シャリョウ</t>
    </rPh>
    <phoneticPr fontId="2"/>
  </si>
  <si>
    <t>部署等</t>
    <rPh sb="0" eb="2">
      <t>ブショ</t>
    </rPh>
    <rPh sb="2" eb="3">
      <t>ナド</t>
    </rPh>
    <phoneticPr fontId="2"/>
  </si>
  <si>
    <t>カテゴリNo.2/内訳</t>
    <rPh sb="9" eb="11">
      <t>ウチワケ</t>
    </rPh>
    <phoneticPr fontId="2"/>
  </si>
  <si>
    <t>ガソリンカード
届出書</t>
    <rPh sb="8" eb="11">
      <t>トドケデショ</t>
    </rPh>
    <phoneticPr fontId="2"/>
  </si>
  <si>
    <t>ガソリンカード
紛失届</t>
    <rPh sb="8" eb="10">
      <t>フンシツ</t>
    </rPh>
    <rPh sb="10" eb="11">
      <t>トドケ</t>
    </rPh>
    <phoneticPr fontId="2"/>
  </si>
  <si>
    <t>カード種類</t>
    <rPh sb="3" eb="5">
      <t>シュルイ</t>
    </rPh>
    <phoneticPr fontId="1"/>
  </si>
  <si>
    <t>枚</t>
    <rPh sb="0" eb="1">
      <t>マイ</t>
    </rPh>
    <phoneticPr fontId="2"/>
  </si>
  <si>
    <t>エネオスｶｰﾄﾞ</t>
    <phoneticPr fontId="2"/>
  </si>
  <si>
    <t>コスモｶｰﾄﾞ（S・L）</t>
    <phoneticPr fontId="2"/>
  </si>
  <si>
    <t>　 支社･部署の変更は”変更希望月の翌月5日まで”にご連絡ください。</t>
    <phoneticPr fontId="1"/>
  </si>
  <si>
    <t>※支社･部署の変更は月単位です。処理の都合上、</t>
    <rPh sb="1" eb="3">
      <t>シシャ</t>
    </rPh>
    <rPh sb="4" eb="6">
      <t>ブショ</t>
    </rPh>
    <phoneticPr fontId="1"/>
  </si>
  <si>
    <t>20240401　d.s</t>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</si>
  <si>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</si>
  <si>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</si>
  <si>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</si>
  <si>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エネオス</t>
    <phoneticPr fontId="2"/>
  </si>
  <si>
    <t>出光</t>
    <rPh sb="0" eb="2">
      <t>イデミツ</t>
    </rPh>
    <phoneticPr fontId="2"/>
  </si>
  <si>
    <t>コスモ</t>
    <phoneticPr fontId="2"/>
  </si>
  <si>
    <t>再発行</t>
    <rPh sb="0" eb="3">
      <t>サイハッコウ</t>
    </rPh>
    <phoneticPr fontId="2"/>
  </si>
  <si>
    <t>要</t>
    <rPh sb="0" eb="1">
      <t>ヨウ</t>
    </rPh>
    <phoneticPr fontId="2"/>
  </si>
  <si>
    <t>不要</t>
    <rPh sb="0" eb="2">
      <t>フヨウ</t>
    </rPh>
    <phoneticPr fontId="2"/>
  </si>
  <si>
    <t>車両入替</t>
    <rPh sb="0" eb="2">
      <t>シャリョウ</t>
    </rPh>
    <rPh sb="2" eb="4">
      <t>イレカエ</t>
    </rPh>
    <phoneticPr fontId="1"/>
  </si>
  <si>
    <t>出光ｶｰﾄﾞ</t>
    <phoneticPr fontId="2"/>
  </si>
  <si>
    <t>TEL</t>
  </si>
  <si>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</si>
  <si>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</si>
  <si>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</si>
  <si>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</si>
  <si>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</si>
  <si>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</si>
  <si>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</si>
  <si>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</si>
  <si>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</si>
  <si>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</si>
  <si>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</si>
  <si>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</si>
  <si>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</si>
  <si>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</si>
  <si>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※カード再発行ご希望の場合は発行日数は約3週間ほどかかります。</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</si>
  <si>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</si>
  <si>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</si>
  <si>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3">
      <t>フンシツビ</t>
    </rPh>
    <phoneticPr fontId="2"/>
  </si>
  <si>
    <t>ジェイシービー協同組合</t>
  </si>
  <si>
    <t>164-0012</t>
  </si>
  <si>
    <t>東京都中野区本町2-54-13</t>
  </si>
  <si>
    <t>黒須ﾋﾞﾙ203</t>
  </si>
  <si>
    <t>03-5357-7657</t>
  </si>
  <si>
    <t>jcb.ad@jcbca.or.jp</t>
  </si>
  <si>
    <t>03-6300-0800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</si>
</sst>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 numFmtId="183" formatCode="@&quot;エネオス&quot;"/>
    <numFmt numFmtId="184" formatCode="@&quot;コスモ&quot;"/>
    <numFmt numFmtId="185" formatCode="@&quot;出光BIZ&quot;"/>
  </numFmts>
  <fonts count="42">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10"/>
      <color theme="1"/>
      <name val="Yu Gothic"/>
      <family val="2"/>
      <scheme val="minor"/>
    </font>
    <font>
      <sz val="10"/>
      <color theme="1"/>
      <name val="Yu Gothic"/>
      <family val="3"/>
      <charset val="128"/>
      <scheme val="minor"/>
    </font>
    <font>
      <sz val="12"/>
      <color theme="1"/>
      <name val="Meiryo UI"/>
      <family val="3"/>
      <charset val="128"/>
    </font>
    <font>
      <sz val="9"/>
      <color rgb="FF000000"/>
      <name val="Meiryo UI"/>
      <family val="3"/>
      <charset val="128"/>
    </font>
    <font>
      <b/>
      <sz val="14"/>
      <color theme="1"/>
      <name val="Meiryo UI"/>
      <family val="3"/>
      <charset val="128"/>
    </font>
    <font>
      <b/>
      <sz val="12"/>
      <color rgb="FFFF0000"/>
      <name val="Meiryo UI"/>
      <family val="3"/>
      <charset val="128"/>
    </font>
  </fonts>
  <fills count="8">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right style="thin">
        <color indexed="64"/>
      </right>
      <top style="medium">
        <color indexed="64"/>
      </top>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6" fillId="0" borderId="0" applyNumberFormat="0" applyFill="0" applyBorder="0" applyAlignment="0" applyProtection="0"/>
    <xf numFmtId="38" fontId="30" fillId="0" borderId="0" applyFont="0" applyFill="0" applyBorder="0" applyAlignment="0" applyProtection="0">
      <alignment vertical="center"/>
    </xf>
  </cellStyleXfs>
  <cellXfs count="309">
    <xf numFmtId="0" fontId="0" fillId="0" borderId="0" xfId="0"/>
    <xf numFmtId="0" fontId="7" fillId="0" borderId="1" xfId="0" applyFont="1" applyBorder="1" applyAlignment="1">
      <alignment vertical="center"/>
    </xf>
    <xf numFmtId="0" fontId="7" fillId="0" borderId="1" xfId="0" applyFont="1" applyBorder="1" applyAlignment="1">
      <alignment horizontal="right" vertical="center"/>
    </xf>
    <xf numFmtId="0" fontId="7" fillId="0" borderId="0" xfId="0" applyFont="1" applyAlignment="1">
      <alignment vertical="center"/>
    </xf>
    <xf numFmtId="58" fontId="10" fillId="0" borderId="0" xfId="0" applyNumberFormat="1" applyFont="1" applyAlignment="1">
      <alignment vertical="center"/>
    </xf>
    <xf numFmtId="58" fontId="9" fillId="0" borderId="0" xfId="0" applyNumberFormat="1" applyFont="1" applyAlignment="1">
      <alignment vertical="center"/>
    </xf>
    <xf numFmtId="0" fontId="11" fillId="0" borderId="0" xfId="0" applyFont="1"/>
    <xf numFmtId="0" fontId="8" fillId="0" borderId="0" xfId="0" applyFont="1"/>
    <xf numFmtId="0" fontId="14" fillId="0" borderId="0" xfId="0" applyFont="1" applyAlignment="1">
      <alignment vertical="center" wrapText="1"/>
    </xf>
    <xf numFmtId="0" fontId="7" fillId="0" borderId="0" xfId="0" applyFont="1" applyAlignment="1">
      <alignment vertical="top"/>
    </xf>
    <xf numFmtId="0" fontId="18" fillId="0" borderId="0" xfId="0" applyFont="1" applyAlignment="1">
      <alignment vertical="center"/>
    </xf>
    <xf numFmtId="0" fontId="7" fillId="0" borderId="0" xfId="0" applyFont="1"/>
    <xf numFmtId="0" fontId="15" fillId="0" borderId="0" xfId="0" applyFont="1" applyAlignment="1">
      <alignment vertical="center"/>
    </xf>
    <xf numFmtId="0" fontId="20" fillId="0" borderId="0" xfId="0" applyFont="1" applyAlignment="1">
      <alignment vertical="center"/>
    </xf>
    <xf numFmtId="49" fontId="16" fillId="0" borderId="0" xfId="0" applyNumberFormat="1" applyFont="1" applyAlignment="1">
      <alignment vertical="center"/>
    </xf>
    <xf numFmtId="0" fontId="12" fillId="0" borderId="0" xfId="0" applyFont="1" applyAlignment="1">
      <alignment vertical="center"/>
    </xf>
    <xf numFmtId="0" fontId="21" fillId="0" borderId="0" xfId="0" applyFont="1"/>
    <xf numFmtId="0" fontId="18" fillId="0" borderId="0" xfId="0" applyFont="1"/>
    <xf numFmtId="49" fontId="8" fillId="0" borderId="0" xfId="0" applyNumberFormat="1" applyFont="1" applyAlignment="1">
      <alignment horizontal="center" vertical="center"/>
    </xf>
    <xf numFmtId="49" fontId="8" fillId="0" borderId="0" xfId="0" applyNumberFormat="1" applyFont="1" applyAlignment="1">
      <alignment vertical="center"/>
    </xf>
    <xf numFmtId="0" fontId="18" fillId="0" borderId="22" xfId="0" applyFont="1" applyBorder="1"/>
    <xf numFmtId="0" fontId="8" fillId="0" borderId="0" xfId="0" applyFont="1" applyAlignment="1">
      <alignment horizontal="center" vertical="center"/>
    </xf>
    <xf numFmtId="0" fontId="24" fillId="0" borderId="0" xfId="0" applyFont="1"/>
    <xf numFmtId="0" fontId="18" fillId="0" borderId="24" xfId="0" applyFont="1" applyBorder="1"/>
    <xf numFmtId="177" fontId="7" fillId="0" borderId="0" xfId="0" applyNumberFormat="1" applyFont="1" applyAlignment="1">
      <alignment horizontal="left"/>
    </xf>
    <xf numFmtId="0" fontId="7" fillId="0" borderId="0" xfId="0" applyFont="1" applyAlignment="1">
      <alignment horizontal="center" vertical="center"/>
    </xf>
    <xf numFmtId="178" fontId="7" fillId="0" borderId="0" xfId="0" applyNumberFormat="1" applyFont="1" applyAlignment="1">
      <alignment horizontal="left"/>
    </xf>
    <xf numFmtId="179" fontId="7" fillId="0" borderId="0" xfId="0" applyNumberFormat="1" applyFont="1" applyAlignment="1">
      <alignment horizontal="left"/>
    </xf>
    <xf numFmtId="0" fontId="26" fillId="0" borderId="0" xfId="0" applyFont="1" applyAlignment="1">
      <alignment horizontal="center"/>
    </xf>
    <xf numFmtId="0" fontId="16" fillId="0" borderId="0" xfId="0" applyFont="1" applyAlignment="1">
      <alignment horizontal="center" vertical="center"/>
    </xf>
    <xf numFmtId="0" fontId="8" fillId="0" borderId="0" xfId="0" applyFont="1" applyAlignment="1">
      <alignment vertical="center"/>
    </xf>
    <xf numFmtId="0" fontId="8" fillId="0" borderId="5" xfId="0" applyFont="1" applyBorder="1" applyAlignment="1">
      <alignment horizontal="center" vertical="center"/>
    </xf>
    <xf numFmtId="49" fontId="8" fillId="0" borderId="5" xfId="0" applyNumberFormat="1" applyFont="1" applyBorder="1"/>
    <xf numFmtId="49" fontId="29" fillId="0" borderId="5" xfId="4" applyNumberFormat="1" applyFont="1" applyBorder="1"/>
    <xf numFmtId="0" fontId="8" fillId="0" borderId="5" xfId="0" applyFont="1" applyBorder="1"/>
    <xf numFmtId="0" fontId="8" fillId="0" borderId="5" xfId="0" applyFont="1" applyBorder="1" applyAlignment="1">
      <alignment vertical="center"/>
    </xf>
    <xf numFmtId="0" fontId="23" fillId="0" borderId="5" xfId="0" applyFont="1" applyBorder="1" applyAlignment="1">
      <alignment horizontal="center" vertical="center"/>
    </xf>
    <xf numFmtId="49" fontId="7" fillId="0" borderId="0" xfId="0" applyNumberFormat="1" applyFont="1" applyAlignment="1">
      <alignment vertical="center"/>
    </xf>
    <xf numFmtId="0" fontId="7" fillId="0" borderId="0" xfId="0" applyFont="1" applyAlignment="1">
      <alignment horizontal="right" vertical="center"/>
    </xf>
    <xf numFmtId="58" fontId="7" fillId="0" borderId="0" xfId="0" applyNumberFormat="1" applyFont="1" applyAlignment="1">
      <alignment horizontal="center" vertical="center"/>
    </xf>
    <xf numFmtId="58" fontId="7" fillId="0" borderId="0" xfId="0" applyNumberFormat="1" applyFont="1" applyAlignment="1">
      <alignment horizontal="right" vertical="center"/>
    </xf>
    <xf numFmtId="176" fontId="7" fillId="0" borderId="0" xfId="0" applyNumberFormat="1" applyFont="1" applyAlignment="1" applyProtection="1">
      <alignment vertical="center" shrinkToFit="1"/>
      <protection locked="0"/>
    </xf>
    <xf numFmtId="58" fontId="7" fillId="0" borderId="0" xfId="0" applyNumberFormat="1" applyFont="1" applyAlignment="1">
      <alignment vertical="center"/>
    </xf>
    <xf numFmtId="0" fontId="31" fillId="3" borderId="5" xfId="0" applyFont="1" applyFill="1" applyBorder="1"/>
    <xf numFmtId="0" fontId="27" fillId="0" borderId="0" xfId="0" applyFont="1"/>
    <xf numFmtId="0" fontId="17" fillId="0" borderId="0" xfId="0" applyFont="1" applyAlignment="1">
      <alignment vertical="top"/>
    </xf>
    <xf numFmtId="0" fontId="16" fillId="0" borderId="0" xfId="1" applyFont="1" applyAlignment="1">
      <alignment horizontal="center" vertical="center" shrinkToFit="1"/>
    </xf>
    <xf numFmtId="38" fontId="16" fillId="0" borderId="0" xfId="5" applyFont="1" applyBorder="1" applyAlignment="1">
      <alignment horizontal="center" vertical="center" shrinkToFit="1"/>
    </xf>
    <xf numFmtId="49" fontId="8" fillId="0" borderId="15" xfId="0" applyNumberFormat="1" applyFont="1" applyBorder="1" applyAlignment="1">
      <alignment vertical="center"/>
    </xf>
    <xf numFmtId="0" fontId="16" fillId="0" borderId="32" xfId="0" applyFont="1" applyBorder="1" applyAlignment="1">
      <alignment horizontal="center" vertical="center"/>
    </xf>
    <xf numFmtId="49" fontId="8" fillId="0" borderId="15" xfId="0" applyNumberFormat="1" applyFont="1" applyBorder="1" applyAlignment="1">
      <alignment horizontal="center" vertical="center"/>
    </xf>
    <xf numFmtId="0" fontId="16" fillId="0" borderId="15" xfId="1" applyFont="1" applyBorder="1" applyAlignment="1">
      <alignment horizontal="center" vertical="center" shrinkToFit="1"/>
    </xf>
    <xf numFmtId="38" fontId="16" fillId="0" borderId="15" xfId="5" applyFont="1" applyBorder="1" applyAlignment="1">
      <alignment horizontal="center" vertical="center" shrinkToFit="1"/>
    </xf>
    <xf numFmtId="0" fontId="8" fillId="0" borderId="21" xfId="0" applyFont="1" applyBorder="1"/>
    <xf numFmtId="0" fontId="18" fillId="0" borderId="34" xfId="0" applyFont="1" applyBorder="1"/>
    <xf numFmtId="0" fontId="18" fillId="0" borderId="23" xfId="0" applyFont="1" applyBorder="1"/>
    <xf numFmtId="0" fontId="18" fillId="0" borderId="25" xfId="0" applyFont="1" applyBorder="1"/>
    <xf numFmtId="0" fontId="16" fillId="0" borderId="39" xfId="0" applyFont="1" applyBorder="1" applyAlignment="1">
      <alignment horizontal="center" vertical="center"/>
    </xf>
    <xf numFmtId="0" fontId="18" fillId="0" borderId="44" xfId="0" applyFont="1" applyBorder="1"/>
    <xf numFmtId="49" fontId="8" fillId="0" borderId="44" xfId="0" applyNumberFormat="1" applyFont="1" applyBorder="1" applyAlignment="1">
      <alignment horizontal="center" vertical="center"/>
    </xf>
    <xf numFmtId="49" fontId="7" fillId="0" borderId="0" xfId="0" applyNumberFormat="1" applyFont="1" applyAlignment="1">
      <alignment vertical="top"/>
    </xf>
    <xf numFmtId="0" fontId="17" fillId="0" borderId="4" xfId="0" applyFont="1" applyBorder="1" applyAlignment="1">
      <alignment horizontal="left" vertical="center"/>
    </xf>
    <xf numFmtId="0" fontId="9" fillId="0" borderId="7" xfId="0" applyFont="1" applyBorder="1" applyAlignment="1">
      <alignment horizontal="left" vertical="center"/>
    </xf>
    <xf numFmtId="0" fontId="16" fillId="0" borderId="9" xfId="0" applyFont="1" applyBorder="1" applyAlignment="1">
      <alignment vertical="center"/>
    </xf>
    <xf numFmtId="0" fontId="16" fillId="0" borderId="12" xfId="0" applyFont="1" applyBorder="1" applyAlignment="1">
      <alignment vertical="center"/>
    </xf>
    <xf numFmtId="0" fontId="16" fillId="0" borderId="6" xfId="0" applyFont="1" applyBorder="1" applyAlignment="1">
      <alignment vertical="center"/>
    </xf>
    <xf numFmtId="0" fontId="34" fillId="0" borderId="9" xfId="0" applyFont="1" applyBorder="1" applyAlignment="1">
      <alignment horizontal="left" vertical="top"/>
    </xf>
    <xf numFmtId="181" fontId="5" fillId="4" borderId="0" xfId="0" applyNumberFormat="1" applyFont="1" applyFill="1" applyAlignment="1">
      <alignment vertical="center"/>
    </xf>
    <xf numFmtId="181" fontId="5" fillId="4" borderId="30" xfId="0" applyNumberFormat="1" applyFont="1" applyFill="1" applyBorder="1" applyAlignment="1">
      <alignment vertical="center"/>
    </xf>
    <xf numFmtId="180" fontId="5" fillId="4" borderId="0" xfId="0" applyNumberFormat="1" applyFont="1" applyFill="1" applyAlignment="1">
      <alignment vertical="center"/>
    </xf>
    <xf numFmtId="182" fontId="5" fillId="4" borderId="0" xfId="0" applyNumberFormat="1" applyFont="1" applyFill="1" applyAlignment="1">
      <alignment vertical="center"/>
    </xf>
    <xf numFmtId="0" fontId="7" fillId="0" borderId="6" xfId="0" applyFont="1" applyBorder="1" applyAlignment="1">
      <alignment horizontal="left" vertical="center"/>
    </xf>
    <xf numFmtId="0" fontId="38" fillId="0" borderId="4" xfId="0" applyFont="1" applyBorder="1"/>
    <xf numFmtId="38" fontId="16" fillId="0" borderId="0" xfId="5" applyFont="1" applyFill="1" applyBorder="1" applyAlignment="1">
      <alignment horizontal="center" vertical="center" shrinkToFit="1"/>
    </xf>
    <xf numFmtId="0" fontId="8" fillId="0" borderId="10" xfId="0" applyFont="1" applyBorder="1"/>
    <xf numFmtId="0" fontId="16" fillId="0" borderId="4" xfId="0" applyFont="1" applyBorder="1" applyAlignment="1">
      <alignment vertical="center"/>
    </xf>
    <xf numFmtId="0" fontId="17" fillId="0" borderId="0" xfId="0" applyFont="1" applyAlignment="1" applyProtection="1">
      <alignment vertical="center"/>
      <protection locked="0"/>
    </xf>
    <xf numFmtId="0" fontId="7" fillId="0" borderId="0" xfId="0" applyFont="1" applyAlignment="1" applyProtection="1">
      <alignment vertical="center"/>
      <protection locked="0"/>
    </xf>
    <xf numFmtId="0" fontId="27" fillId="0" borderId="0" xfId="0" applyFont="1" applyProtection="1">
      <protection locked="0"/>
    </xf>
    <xf numFmtId="0" fontId="9" fillId="0" borderId="0" xfId="0" applyFont="1" applyAlignment="1" applyProtection="1">
      <alignment vertical="top"/>
      <protection locked="0"/>
    </xf>
    <xf numFmtId="0" fontId="9" fillId="0" borderId="0" xfId="0" applyFont="1" applyProtection="1">
      <protection locked="0"/>
    </xf>
    <xf numFmtId="0" fontId="11" fillId="0" borderId="0" xfId="0" applyFont="1" applyProtection="1">
      <protection locked="0"/>
    </xf>
    <xf numFmtId="0" fontId="17" fillId="0" borderId="0" xfId="0" applyFont="1" applyAlignment="1" applyProtection="1">
      <alignment vertical="top"/>
      <protection locked="0"/>
    </xf>
    <xf numFmtId="0" fontId="7" fillId="0" borderId="0" xfId="0" applyFont="1" applyAlignment="1" applyProtection="1">
      <alignment vertical="top"/>
      <protection locked="0"/>
    </xf>
    <xf numFmtId="0" fontId="28" fillId="2" borderId="5" xfId="0" applyFont="1" applyFill="1" applyBorder="1" applyAlignment="1" applyProtection="1">
      <alignment horizontal="center" vertical="center"/>
      <protection locked="0"/>
    </xf>
    <xf numFmtId="0" fontId="28" fillId="2" borderId="5" xfId="0" applyFont="1" applyFill="1" applyBorder="1" applyAlignment="1" applyProtection="1">
      <alignment vertical="center"/>
      <protection locked="0"/>
    </xf>
    <xf numFmtId="0" fontId="27" fillId="0" borderId="5" xfId="0" applyFont="1" applyBorder="1" applyAlignment="1" applyProtection="1">
      <alignment vertical="center"/>
      <protection locked="0"/>
    </xf>
    <xf numFmtId="0" fontId="27" fillId="0" borderId="0" xfId="0" applyFont="1" applyAlignment="1" applyProtection="1">
      <alignment vertical="center"/>
      <protection locked="0"/>
    </xf>
    <xf numFmtId="0" fontId="0" fillId="0" borderId="0" xfId="0" applyProtection="1">
      <protection locked="0"/>
    </xf>
    <xf numFmtId="0" fontId="37" fillId="0" borderId="5" xfId="0" applyFont="1" applyBorder="1" applyProtection="1">
      <protection locked="0"/>
    </xf>
    <xf numFmtId="0" fontId="0" fillId="0" borderId="5" xfId="0" applyBorder="1" applyAlignment="1" applyProtection="1">
      <alignment horizontal="center" vertical="center"/>
      <protection locked="0"/>
    </xf>
    <xf numFmtId="0" fontId="17" fillId="0" borderId="0" xfId="0" applyFont="1" applyProtection="1">
      <protection locked="0"/>
    </xf>
    <xf numFmtId="0" fontId="7" fillId="0" borderId="0" xfId="0" applyFont="1" applyProtection="1">
      <protection locked="0"/>
    </xf>
    <xf numFmtId="0" fontId="24" fillId="0" borderId="0" xfId="0" applyFont="1" applyAlignment="1" applyProtection="1">
      <alignment vertical="center"/>
      <protection locked="0"/>
    </xf>
    <xf numFmtId="0" fontId="8" fillId="0" borderId="0" xfId="0" applyFont="1" applyProtection="1">
      <protection locked="0"/>
    </xf>
    <xf numFmtId="0" fontId="18" fillId="0" borderId="0" xfId="0" applyFont="1" applyAlignment="1" applyProtection="1">
      <alignment vertical="center"/>
      <protection locked="0"/>
    </xf>
    <xf numFmtId="0" fontId="24" fillId="0" borderId="0" xfId="0" applyFont="1" applyProtection="1">
      <protection locked="0"/>
    </xf>
    <xf numFmtId="0" fontId="18" fillId="0" borderId="0" xfId="0" applyFont="1" applyProtection="1">
      <protection locked="0"/>
    </xf>
    <xf numFmtId="0" fontId="19" fillId="0" borderId="0" xfId="0" applyFont="1" applyAlignment="1" applyProtection="1">
      <alignment vertical="center"/>
      <protection locked="0"/>
    </xf>
    <xf numFmtId="0" fontId="22" fillId="0" borderId="5" xfId="0" applyFont="1" applyBorder="1" applyProtection="1">
      <protection locked="0"/>
    </xf>
    <xf numFmtId="0" fontId="9" fillId="0" borderId="0" xfId="0" applyFont="1" applyAlignment="1" applyProtection="1">
      <alignment vertical="center"/>
      <protection locked="0"/>
    </xf>
    <xf numFmtId="0" fontId="12" fillId="0" borderId="0" xfId="0" applyFont="1" applyAlignment="1" applyProtection="1">
      <alignment vertical="center"/>
      <protection locked="0"/>
    </xf>
    <xf numFmtId="0" fontId="22" fillId="0" borderId="0" xfId="0" applyFont="1" applyProtection="1">
      <protection locked="0"/>
    </xf>
    <xf numFmtId="0" fontId="21" fillId="0" borderId="0" xfId="0" applyFont="1" applyProtection="1">
      <protection locked="0"/>
    </xf>
    <xf numFmtId="0" fontId="28" fillId="0" borderId="0" xfId="0" applyFont="1" applyAlignment="1" applyProtection="1">
      <alignment horizontal="left"/>
      <protection locked="0"/>
    </xf>
    <xf numFmtId="0" fontId="27" fillId="0" borderId="5" xfId="0" applyFont="1" applyBorder="1" applyAlignment="1" applyProtection="1">
      <alignment horizontal="left" vertical="center"/>
      <protection locked="0"/>
    </xf>
    <xf numFmtId="0" fontId="0" fillId="0" borderId="5" xfId="0" applyBorder="1" applyProtection="1">
      <protection locked="0"/>
    </xf>
    <xf numFmtId="0" fontId="18" fillId="0" borderId="47" xfId="0" applyFont="1" applyBorder="1" applyAlignment="1">
      <alignment horizontal="center" vertical="center"/>
    </xf>
    <xf numFmtId="0" fontId="17" fillId="0" borderId="0" xfId="0" applyFont="1" applyAlignment="1">
      <alignment vertical="center"/>
    </xf>
    <xf numFmtId="0" fontId="23" fillId="5" borderId="49" xfId="0" applyFont="1" applyFill="1" applyBorder="1" applyAlignment="1">
      <alignment horizontal="left" vertical="center" shrinkToFit="1"/>
    </xf>
    <xf numFmtId="0" fontId="16" fillId="5" borderId="20" xfId="0" applyFont="1" applyFill="1" applyBorder="1" applyAlignment="1">
      <alignment shrinkToFit="1"/>
    </xf>
    <xf numFmtId="183" fontId="4" fillId="5" borderId="20" xfId="0" applyNumberFormat="1" applyFont="1" applyFill="1" applyBorder="1" applyAlignment="1">
      <alignment horizontal="left" vertical="center" shrinkToFit="1"/>
    </xf>
    <xf numFmtId="0" fontId="16" fillId="5" borderId="20" xfId="0" applyFont="1" applyFill="1" applyBorder="1" applyAlignment="1">
      <alignment vertical="top" shrinkToFit="1"/>
    </xf>
    <xf numFmtId="184" fontId="4" fillId="5" borderId="20" xfId="0" applyNumberFormat="1" applyFont="1" applyFill="1" applyBorder="1" applyAlignment="1">
      <alignment vertical="center" shrinkToFit="1"/>
    </xf>
    <xf numFmtId="0" fontId="16" fillId="5" borderId="45" xfId="0" applyFont="1" applyFill="1" applyBorder="1" applyAlignment="1">
      <alignment vertical="top" shrinkToFit="1"/>
    </xf>
    <xf numFmtId="0" fontId="23" fillId="5" borderId="9" xfId="0" applyFont="1" applyFill="1" applyBorder="1" applyAlignment="1">
      <alignment horizontal="left" vertical="center" shrinkToFit="1"/>
    </xf>
    <xf numFmtId="0" fontId="35" fillId="5" borderId="17" xfId="0" applyFont="1" applyFill="1" applyBorder="1" applyAlignment="1">
      <alignment horizontal="left" vertical="center" shrinkToFit="1"/>
    </xf>
    <xf numFmtId="0" fontId="16" fillId="5" borderId="18" xfId="0" applyFont="1" applyFill="1" applyBorder="1" applyAlignment="1">
      <alignment shrinkToFit="1"/>
    </xf>
    <xf numFmtId="185" fontId="4" fillId="5" borderId="18" xfId="0" applyNumberFormat="1" applyFont="1" applyFill="1" applyBorder="1" applyAlignment="1">
      <alignment vertical="center" shrinkToFit="1"/>
    </xf>
    <xf numFmtId="0" fontId="16" fillId="5" borderId="18" xfId="0" applyFont="1" applyFill="1" applyBorder="1" applyAlignment="1">
      <alignment vertical="top" shrinkToFit="1"/>
    </xf>
    <xf numFmtId="0" fontId="16" fillId="5" borderId="54" xfId="0" applyFont="1" applyFill="1" applyBorder="1" applyAlignment="1">
      <alignment vertical="top" shrinkToFit="1"/>
    </xf>
    <xf numFmtId="183" fontId="4" fillId="5" borderId="20" xfId="0" applyNumberFormat="1" applyFont="1" applyFill="1" applyBorder="1" applyAlignment="1">
      <alignment vertical="center" shrinkToFit="1"/>
    </xf>
    <xf numFmtId="0" fontId="23" fillId="5" borderId="48" xfId="0" applyFont="1" applyFill="1" applyBorder="1" applyAlignment="1">
      <alignment horizontal="left" vertical="center" shrinkToFit="1"/>
    </xf>
    <xf numFmtId="0" fontId="16" fillId="0" borderId="3" xfId="0" applyFont="1" applyBorder="1" applyAlignment="1">
      <alignment vertical="center" wrapText="1"/>
    </xf>
    <xf numFmtId="49" fontId="16" fillId="0" borderId="3" xfId="0" applyNumberFormat="1" applyFont="1" applyBorder="1" applyAlignment="1" applyProtection="1">
      <alignment vertical="center" wrapText="1"/>
      <protection locked="0"/>
    </xf>
    <xf numFmtId="0" fontId="16" fillId="0" borderId="5" xfId="0" applyFont="1" applyBorder="1" applyAlignment="1">
      <alignment vertical="center" wrapText="1"/>
    </xf>
    <xf numFmtId="0" fontId="16" fillId="0" borderId="33" xfId="0" applyFont="1" applyBorder="1" applyAlignment="1">
      <alignment vertical="center" wrapText="1"/>
    </xf>
    <xf numFmtId="49" fontId="8" fillId="0" borderId="61" xfId="0" applyNumberFormat="1" applyFont="1" applyBorder="1" applyAlignment="1">
      <alignment horizontal="center" vertical="center"/>
    </xf>
    <xf numFmtId="0" fontId="41" fillId="0" borderId="0" xfId="0" applyFont="1" applyAlignment="1">
      <alignment vertical="center"/>
    </xf>
    <xf numFmtId="0" fontId="0" fillId="0" borderId="22" xfId="0" applyBorder="1"/>
    <xf numFmtId="0" fontId="8" fillId="6" borderId="5" xfId="0" applyFont="1" applyFill="1" applyBorder="1"/>
    <xf numFmtId="0" fontId="8" fillId="6" borderId="0" xfId="0" applyFont="1" applyFill="1" applyAlignment="1">
      <alignment horizontal="center" vertical="center"/>
    </xf>
    <xf numFmtId="0" fontId="8" fillId="6" borderId="5" xfId="0" applyFont="1" applyFill="1" applyBorder="1" applyAlignment="1">
      <alignment horizontal="center" vertical="center"/>
    </xf>
    <xf numFmtId="0" fontId="8" fillId="6" borderId="14" xfId="0" applyFont="1" applyFill="1" applyBorder="1" applyAlignment="1">
      <alignment vertical="center"/>
    </xf>
    <xf numFmtId="0" fontId="8" fillId="7" borderId="5" xfId="0" applyFont="1" applyFill="1" applyBorder="1"/>
    <xf numFmtId="0" fontId="16" fillId="0" borderId="7" xfId="0" applyFont="1" applyBorder="1" applyAlignment="1">
      <alignment horizontal="left" vertical="center"/>
    </xf>
    <xf numFmtId="0" fontId="16" fillId="0" borderId="29" xfId="0" applyFont="1" applyBorder="1" applyAlignment="1">
      <alignment horizontal="left" vertical="center"/>
    </xf>
    <xf numFmtId="0" fontId="7" fillId="0" borderId="46" xfId="0" applyFont="1" applyBorder="1" applyAlignment="1">
      <alignment horizontal="left" vertical="center"/>
    </xf>
    <xf numFmtId="0" fontId="7" fillId="0" borderId="3" xfId="0" applyFont="1" applyBorder="1" applyAlignment="1">
      <alignment horizontal="left" vertical="center"/>
    </xf>
    <xf numFmtId="49" fontId="8" fillId="4" borderId="2" xfId="0" applyNumberFormat="1" applyFont="1" applyFill="1" applyBorder="1" applyAlignment="1" applyProtection="1">
      <alignment horizontal="left" vertical="center"/>
      <protection locked="0"/>
    </xf>
    <xf numFmtId="49" fontId="8" fillId="4" borderId="3" xfId="0" applyNumberFormat="1" applyFont="1" applyFill="1" applyBorder="1" applyAlignment="1" applyProtection="1">
      <alignment horizontal="left" vertical="center"/>
      <protection locked="0"/>
    </xf>
    <xf numFmtId="49" fontId="8" fillId="4" borderId="4" xfId="0" applyNumberFormat="1" applyFont="1" applyFill="1" applyBorder="1" applyAlignment="1" applyProtection="1">
      <alignment horizontal="left" vertical="center"/>
      <protection locked="0"/>
    </xf>
    <xf numFmtId="0" fontId="25" fillId="0" borderId="0" xfId="0" applyFont="1" applyAlignment="1">
      <alignment horizontal="right"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49" fontId="8" fillId="0" borderId="48" xfId="0" applyNumberFormat="1" applyFont="1" applyBorder="1" applyAlignment="1" applyProtection="1">
      <alignment horizontal="center" vertical="center" shrinkToFit="1"/>
      <protection locked="0"/>
    </xf>
    <xf numFmtId="49" fontId="8" fillId="0" borderId="20" xfId="0" applyNumberFormat="1" applyFont="1" applyBorder="1" applyAlignment="1" applyProtection="1">
      <alignment horizontal="center" vertical="center" shrinkToFit="1"/>
      <protection locked="0"/>
    </xf>
    <xf numFmtId="49" fontId="8" fillId="0" borderId="59" xfId="0" applyNumberFormat="1" applyFont="1" applyBorder="1" applyAlignment="1" applyProtection="1">
      <alignment horizontal="center" vertical="center" shrinkToFit="1"/>
      <protection locked="0"/>
    </xf>
    <xf numFmtId="49" fontId="8" fillId="0" borderId="9" xfId="0" applyNumberFormat="1" applyFont="1" applyBorder="1" applyAlignment="1" applyProtection="1">
      <alignment horizontal="center" vertical="center" shrinkToFit="1"/>
      <protection locked="0"/>
    </xf>
    <xf numFmtId="49" fontId="8" fillId="0" borderId="0" xfId="0" applyNumberFormat="1" applyFont="1" applyAlignment="1" applyProtection="1">
      <alignment horizontal="center" vertical="center" shrinkToFit="1"/>
      <protection locked="0"/>
    </xf>
    <xf numFmtId="49" fontId="8" fillId="0" borderId="55" xfId="0" applyNumberFormat="1" applyFont="1" applyBorder="1" applyAlignment="1" applyProtection="1">
      <alignment horizontal="center" vertical="center" shrinkToFit="1"/>
      <protection locked="0"/>
    </xf>
    <xf numFmtId="0" fontId="16" fillId="0" borderId="56" xfId="0" applyFont="1" applyBorder="1" applyAlignment="1">
      <alignment horizontal="center" vertical="center"/>
    </xf>
    <xf numFmtId="0" fontId="16" fillId="0" borderId="57" xfId="0" applyFont="1" applyBorder="1" applyAlignment="1">
      <alignment horizontal="center" vertical="center"/>
    </xf>
    <xf numFmtId="0" fontId="16" fillId="0" borderId="58"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7" fillId="0" borderId="38" xfId="0" applyFont="1" applyBorder="1" applyAlignment="1" applyProtection="1">
      <alignment horizontal="right" vertical="center"/>
      <protection locked="0"/>
    </xf>
    <xf numFmtId="0" fontId="0" fillId="0" borderId="39" xfId="0" applyBorder="1" applyAlignment="1" applyProtection="1">
      <alignment horizontal="right" vertical="center"/>
      <protection locked="0"/>
    </xf>
    <xf numFmtId="0" fontId="8" fillId="0" borderId="39" xfId="0" applyFont="1" applyBorder="1" applyAlignment="1" applyProtection="1">
      <alignment horizontal="right" vertical="center"/>
      <protection locked="0"/>
    </xf>
    <xf numFmtId="0" fontId="17" fillId="0" borderId="6" xfId="0" applyFont="1" applyBorder="1" applyAlignment="1" applyProtection="1">
      <alignment horizontal="left" vertical="center"/>
      <protection locked="0"/>
    </xf>
    <xf numFmtId="0" fontId="17" fillId="0" borderId="7" xfId="0" applyFont="1" applyBorder="1" applyAlignment="1" applyProtection="1">
      <alignment horizontal="left" vertical="center"/>
      <protection locked="0"/>
    </xf>
    <xf numFmtId="0" fontId="17" fillId="0" borderId="35" xfId="0" applyFont="1" applyBorder="1" applyAlignment="1" applyProtection="1">
      <alignment horizontal="left" vertical="center"/>
      <protection locked="0"/>
    </xf>
    <xf numFmtId="0" fontId="17" fillId="0" borderId="41" xfId="0" applyFont="1" applyBorder="1" applyAlignment="1" applyProtection="1">
      <alignment horizontal="left" vertical="center"/>
      <protection locked="0"/>
    </xf>
    <xf numFmtId="0" fontId="17" fillId="0" borderId="42" xfId="0" applyFont="1" applyBorder="1" applyAlignment="1" applyProtection="1">
      <alignment horizontal="left" vertical="center"/>
      <protection locked="0"/>
    </xf>
    <xf numFmtId="0" fontId="17" fillId="0" borderId="43" xfId="0" applyFont="1" applyBorder="1" applyAlignment="1" applyProtection="1">
      <alignment horizontal="left" vertical="center"/>
      <protection locked="0"/>
    </xf>
    <xf numFmtId="49" fontId="8" fillId="5" borderId="16" xfId="0" applyNumberFormat="1" applyFont="1" applyFill="1" applyBorder="1" applyAlignment="1" applyProtection="1">
      <alignment horizontal="left" vertical="center" shrinkToFit="1"/>
      <protection locked="0"/>
    </xf>
    <xf numFmtId="49" fontId="8" fillId="5" borderId="19" xfId="0" applyNumberFormat="1" applyFont="1" applyFill="1" applyBorder="1" applyAlignment="1" applyProtection="1">
      <alignment horizontal="left" vertical="center" shrinkToFit="1"/>
      <protection locked="0"/>
    </xf>
    <xf numFmtId="49" fontId="8" fillId="5" borderId="50" xfId="0" applyNumberFormat="1" applyFont="1" applyFill="1" applyBorder="1" applyAlignment="1" applyProtection="1">
      <alignment horizontal="left" vertical="center" shrinkToFit="1"/>
      <protection locked="0"/>
    </xf>
    <xf numFmtId="49" fontId="8" fillId="5" borderId="51" xfId="0" applyNumberFormat="1" applyFont="1" applyFill="1" applyBorder="1" applyAlignment="1" applyProtection="1">
      <alignment horizontal="left" vertical="center" shrinkToFit="1"/>
      <protection locked="0"/>
    </xf>
    <xf numFmtId="0" fontId="16" fillId="0" borderId="36" xfId="0" applyFont="1" applyBorder="1" applyAlignment="1">
      <alignment horizontal="center" vertical="center"/>
    </xf>
    <xf numFmtId="0" fontId="16" fillId="0" borderId="37" xfId="0" applyFont="1" applyBorder="1" applyAlignment="1">
      <alignment horizontal="center" vertical="center"/>
    </xf>
    <xf numFmtId="49" fontId="8" fillId="0" borderId="38" xfId="0" applyNumberFormat="1" applyFont="1" applyBorder="1" applyAlignment="1" applyProtection="1">
      <alignment horizontal="center" vertical="center"/>
      <protection locked="0"/>
    </xf>
    <xf numFmtId="49" fontId="8" fillId="0" borderId="39" xfId="0" applyNumberFormat="1" applyFont="1" applyBorder="1" applyAlignment="1" applyProtection="1">
      <alignment horizontal="center" vertical="center"/>
      <protection locked="0"/>
    </xf>
    <xf numFmtId="0" fontId="8" fillId="0" borderId="37" xfId="0" applyFont="1" applyBorder="1" applyAlignment="1">
      <alignment horizontal="center" vertical="center"/>
    </xf>
    <xf numFmtId="0" fontId="16" fillId="0" borderId="48" xfId="0" applyFont="1" applyBorder="1" applyAlignment="1">
      <alignment horizontal="center" vertical="center"/>
    </xf>
    <xf numFmtId="0" fontId="16" fillId="0" borderId="20" xfId="0" applyFont="1" applyBorder="1" applyAlignment="1">
      <alignment horizontal="center" vertical="center"/>
    </xf>
    <xf numFmtId="0" fontId="16" fillId="0" borderId="45" xfId="0" applyFont="1" applyBorder="1" applyAlignment="1">
      <alignment horizontal="center" vertical="center"/>
    </xf>
    <xf numFmtId="0" fontId="7" fillId="0" borderId="1" xfId="0" applyFont="1" applyBorder="1" applyAlignment="1" applyProtection="1">
      <alignment vertical="center"/>
      <protection locked="0"/>
    </xf>
    <xf numFmtId="0" fontId="8" fillId="0" borderId="1" xfId="0" applyFont="1" applyBorder="1" applyAlignment="1" applyProtection="1">
      <alignment vertical="center"/>
      <protection locked="0"/>
    </xf>
    <xf numFmtId="0" fontId="22" fillId="0" borderId="5"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23" fillId="0" borderId="28" xfId="0" applyFont="1" applyBorder="1" applyAlignment="1">
      <alignment horizontal="left" vertical="center" shrinkToFit="1"/>
    </xf>
    <xf numFmtId="0" fontId="23" fillId="0" borderId="1" xfId="0" applyFont="1" applyBorder="1" applyAlignment="1">
      <alignment horizontal="left" vertical="center" shrinkToFit="1"/>
    </xf>
    <xf numFmtId="0" fontId="23" fillId="0" borderId="11" xfId="0" applyFont="1" applyBorder="1" applyAlignment="1">
      <alignment horizontal="left" vertical="center" shrinkToFit="1"/>
    </xf>
    <xf numFmtId="0" fontId="23" fillId="0" borderId="27" xfId="0" applyFont="1" applyBorder="1" applyAlignment="1">
      <alignment horizontal="left" vertical="center" shrinkToFit="1"/>
    </xf>
    <xf numFmtId="0" fontId="23" fillId="0" borderId="0" xfId="0" applyFont="1" applyAlignment="1">
      <alignment horizontal="left" vertical="center" shrinkToFit="1"/>
    </xf>
    <xf numFmtId="0" fontId="23" fillId="0" borderId="10" xfId="0" applyFont="1" applyBorder="1" applyAlignment="1">
      <alignment horizontal="left" vertical="center" shrinkToFit="1"/>
    </xf>
    <xf numFmtId="0" fontId="23" fillId="0" borderId="27" xfId="0" applyFont="1" applyBorder="1" applyAlignment="1">
      <alignment horizontal="left" vertical="center"/>
    </xf>
    <xf numFmtId="0" fontId="23" fillId="0" borderId="0" xfId="0" applyFont="1" applyAlignment="1">
      <alignment horizontal="left" vertical="center"/>
    </xf>
    <xf numFmtId="0" fontId="23" fillId="0" borderId="30" xfId="0" applyFont="1" applyBorder="1" applyAlignment="1">
      <alignment horizontal="left" vertical="center"/>
    </xf>
    <xf numFmtId="0" fontId="23" fillId="0" borderId="26" xfId="0" applyFont="1" applyBorder="1" applyAlignment="1">
      <alignment horizontal="left" vertical="center"/>
    </xf>
    <xf numFmtId="0" fontId="23" fillId="0" borderId="7" xfId="0" applyFont="1" applyBorder="1" applyAlignment="1">
      <alignment horizontal="left" vertical="center"/>
    </xf>
    <xf numFmtId="0" fontId="23" fillId="0" borderId="29"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49" fontId="40" fillId="4" borderId="2" xfId="0" applyNumberFormat="1" applyFont="1" applyFill="1" applyBorder="1" applyAlignment="1" applyProtection="1">
      <alignment horizontal="center" vertical="center" shrinkToFit="1"/>
      <protection locked="0"/>
    </xf>
    <xf numFmtId="49" fontId="40" fillId="4" borderId="3" xfId="0" applyNumberFormat="1" applyFont="1" applyFill="1" applyBorder="1" applyAlignment="1" applyProtection="1">
      <alignment horizontal="center" vertical="center" shrinkToFit="1"/>
      <protection locked="0"/>
    </xf>
    <xf numFmtId="49" fontId="40" fillId="4" borderId="4" xfId="0" applyNumberFormat="1" applyFont="1" applyFill="1" applyBorder="1" applyAlignment="1" applyProtection="1">
      <alignment horizontal="center" vertical="center" shrinkToFit="1"/>
      <protection locked="0"/>
    </xf>
    <xf numFmtId="0" fontId="16" fillId="0" borderId="3" xfId="0" applyFont="1" applyBorder="1" applyAlignment="1">
      <alignment horizontal="center" vertical="center"/>
    </xf>
    <xf numFmtId="49" fontId="8" fillId="4" borderId="2" xfId="0" applyNumberFormat="1"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protection locked="0"/>
    </xf>
    <xf numFmtId="49" fontId="8" fillId="4" borderId="4" xfId="0" applyNumberFormat="1" applyFont="1" applyFill="1" applyBorder="1" applyAlignment="1" applyProtection="1">
      <alignment horizontal="center" vertical="center"/>
      <protection locked="0"/>
    </xf>
    <xf numFmtId="0" fontId="16" fillId="0" borderId="1" xfId="0" applyFont="1" applyBorder="1" applyAlignment="1">
      <alignment horizontal="left" vertical="center"/>
    </xf>
    <xf numFmtId="0" fontId="16" fillId="0" borderId="31" xfId="0" applyFont="1" applyBorder="1" applyAlignment="1">
      <alignment horizontal="left" vertical="center"/>
    </xf>
    <xf numFmtId="176" fontId="7" fillId="0" borderId="0" xfId="0" applyNumberFormat="1" applyFont="1" applyAlignment="1" applyProtection="1">
      <alignment horizontal="center" vertical="center" shrinkToFit="1"/>
      <protection locked="0"/>
    </xf>
    <xf numFmtId="0" fontId="7" fillId="0" borderId="5" xfId="0" applyFont="1" applyBorder="1" applyAlignment="1">
      <alignment horizontal="center" vertical="center"/>
    </xf>
    <xf numFmtId="0" fontId="16" fillId="0" borderId="47" xfId="0" applyFont="1" applyBorder="1" applyAlignment="1">
      <alignment horizontal="center" vertical="center"/>
    </xf>
    <xf numFmtId="0" fontId="16" fillId="0" borderId="52" xfId="0" applyFont="1" applyBorder="1" applyAlignment="1">
      <alignment horizontal="center" vertical="center"/>
    </xf>
    <xf numFmtId="49" fontId="8" fillId="0" borderId="45" xfId="0" applyNumberFormat="1" applyFont="1" applyBorder="1" applyAlignment="1" applyProtection="1">
      <alignment horizontal="center" vertical="center" shrinkToFit="1"/>
      <protection locked="0"/>
    </xf>
    <xf numFmtId="49" fontId="8" fillId="0" borderId="53" xfId="0" applyNumberFormat="1" applyFont="1" applyBorder="1" applyAlignment="1" applyProtection="1">
      <alignment horizontal="center" vertical="center" shrinkToFit="1"/>
      <protection locked="0"/>
    </xf>
    <xf numFmtId="49" fontId="8" fillId="0" borderId="18" xfId="0" applyNumberFormat="1" applyFont="1" applyBorder="1" applyAlignment="1" applyProtection="1">
      <alignment horizontal="center" vertical="center" shrinkToFit="1"/>
      <protection locked="0"/>
    </xf>
    <xf numFmtId="49" fontId="8" fillId="0" borderId="54" xfId="0" applyNumberFormat="1" applyFont="1" applyBorder="1" applyAlignment="1" applyProtection="1">
      <alignment horizontal="center" vertical="center" shrinkToFit="1"/>
      <protection locked="0"/>
    </xf>
    <xf numFmtId="49" fontId="8" fillId="5" borderId="20" xfId="0" applyNumberFormat="1" applyFont="1" applyFill="1" applyBorder="1" applyAlignment="1" applyProtection="1">
      <alignment horizontal="center" vertical="center" shrinkToFit="1"/>
      <protection locked="0"/>
    </xf>
    <xf numFmtId="49" fontId="8" fillId="5" borderId="16" xfId="0" applyNumberFormat="1" applyFont="1" applyFill="1" applyBorder="1" applyAlignment="1" applyProtection="1">
      <alignment horizontal="center" vertical="center" shrinkToFit="1"/>
      <protection locked="0"/>
    </xf>
    <xf numFmtId="49" fontId="8" fillId="5" borderId="19" xfId="0" applyNumberFormat="1" applyFont="1" applyFill="1" applyBorder="1" applyAlignment="1" applyProtection="1">
      <alignment horizontal="center" vertical="center" shrinkToFit="1"/>
      <protection locked="0"/>
    </xf>
    <xf numFmtId="49" fontId="16" fillId="0" borderId="3" xfId="0" applyNumberFormat="1" applyFont="1" applyBorder="1" applyAlignment="1" applyProtection="1">
      <alignment horizontal="center" vertical="center" wrapText="1"/>
      <protection locked="0"/>
    </xf>
    <xf numFmtId="0" fontId="16" fillId="0" borderId="3" xfId="0" applyFont="1" applyBorder="1" applyAlignment="1">
      <alignment horizontal="left"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6" fillId="0" borderId="0" xfId="0" applyFont="1" applyAlignment="1">
      <alignment horizontal="left" vertical="center"/>
    </xf>
    <xf numFmtId="0" fontId="16" fillId="0" borderId="30" xfId="0" applyFont="1" applyBorder="1" applyAlignment="1">
      <alignment horizontal="left" vertical="center"/>
    </xf>
    <xf numFmtId="49" fontId="8" fillId="5" borderId="0" xfId="0" applyNumberFormat="1" applyFont="1" applyFill="1" applyAlignment="1" applyProtection="1">
      <alignment horizontal="center" vertical="center" shrinkToFit="1"/>
      <protection locked="0"/>
    </xf>
    <xf numFmtId="0" fontId="12" fillId="4" borderId="2"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49" fontId="40" fillId="4" borderId="2" xfId="0" applyNumberFormat="1" applyFont="1" applyFill="1" applyBorder="1" applyAlignment="1" applyProtection="1">
      <alignment horizontal="left" vertical="center" shrinkToFit="1"/>
      <protection locked="0"/>
    </xf>
    <xf numFmtId="49" fontId="40" fillId="4" borderId="3" xfId="0" applyNumberFormat="1" applyFont="1" applyFill="1" applyBorder="1" applyAlignment="1" applyProtection="1">
      <alignment horizontal="left" vertical="center" shrinkToFit="1"/>
      <protection locked="0"/>
    </xf>
    <xf numFmtId="49" fontId="40" fillId="4" borderId="4" xfId="0" applyNumberFormat="1" applyFont="1" applyFill="1" applyBorder="1" applyAlignment="1" applyProtection="1">
      <alignment horizontal="left" vertical="center" shrinkToFit="1"/>
      <protection locked="0"/>
    </xf>
    <xf numFmtId="3" fontId="17" fillId="4" borderId="2" xfId="0" applyNumberFormat="1" applyFont="1" applyFill="1" applyBorder="1" applyAlignment="1" applyProtection="1">
      <alignment horizontal="center" vertical="center"/>
      <protection locked="0"/>
    </xf>
    <xf numFmtId="3" fontId="17" fillId="4" borderId="3" xfId="0" applyNumberFormat="1" applyFont="1" applyFill="1" applyBorder="1" applyAlignment="1" applyProtection="1">
      <alignment horizontal="center" vertical="center"/>
      <protection locked="0"/>
    </xf>
    <xf numFmtId="0" fontId="28" fillId="0" borderId="5" xfId="0" applyFont="1" applyBorder="1" applyAlignment="1" applyProtection="1">
      <alignment horizontal="left"/>
      <protection locked="0"/>
    </xf>
    <xf numFmtId="0" fontId="22" fillId="0" borderId="5" xfId="0" applyFont="1" applyBorder="1" applyAlignment="1" applyProtection="1">
      <alignment horizontal="center"/>
      <protection locked="0"/>
    </xf>
    <xf numFmtId="0" fontId="27" fillId="0" borderId="2" xfId="0" applyFont="1" applyBorder="1" applyAlignment="1" applyProtection="1">
      <alignment horizontal="left" vertical="center"/>
      <protection locked="0"/>
    </xf>
    <xf numFmtId="0" fontId="27" fillId="0" borderId="3" xfId="0" applyFont="1" applyBorder="1" applyAlignment="1" applyProtection="1">
      <alignment horizontal="left" vertical="center"/>
      <protection locked="0"/>
    </xf>
    <xf numFmtId="0" fontId="27" fillId="0" borderId="4" xfId="0" applyFont="1" applyBorder="1" applyAlignment="1" applyProtection="1">
      <alignment horizontal="left" vertical="center"/>
      <protection locked="0"/>
    </xf>
    <xf numFmtId="0" fontId="22" fillId="0" borderId="2" xfId="0" applyFont="1" applyBorder="1" applyAlignment="1" applyProtection="1">
      <alignment horizontal="center"/>
      <protection locked="0"/>
    </xf>
    <xf numFmtId="0" fontId="22" fillId="0" borderId="3" xfId="0" applyFont="1" applyBorder="1" applyAlignment="1" applyProtection="1">
      <alignment horizontal="center"/>
      <protection locked="0"/>
    </xf>
    <xf numFmtId="0" fontId="22" fillId="0" borderId="4" xfId="0" applyFont="1" applyBorder="1" applyAlignment="1" applyProtection="1">
      <alignment horizontal="center"/>
      <protection locked="0"/>
    </xf>
    <xf numFmtId="0" fontId="36" fillId="0" borderId="2" xfId="0" applyFont="1" applyBorder="1" applyAlignment="1" applyProtection="1">
      <alignment horizontal="center"/>
      <protection locked="0"/>
    </xf>
    <xf numFmtId="0" fontId="37" fillId="0" borderId="4" xfId="0" applyFont="1" applyBorder="1" applyAlignment="1" applyProtection="1">
      <alignment horizontal="center"/>
      <protection locked="0"/>
    </xf>
    <xf numFmtId="49" fontId="8" fillId="0" borderId="60" xfId="0" applyNumberFormat="1" applyFont="1" applyBorder="1" applyAlignment="1" applyProtection="1">
      <alignment horizontal="center" vertical="center" shrinkToFit="1"/>
      <protection locked="0"/>
    </xf>
    <xf numFmtId="0" fontId="38" fillId="4" borderId="2" xfId="0" applyFont="1" applyFill="1" applyBorder="1" applyAlignment="1">
      <alignment horizontal="center" vertical="center"/>
    </xf>
    <xf numFmtId="0" fontId="38" fillId="4" borderId="3" xfId="0" applyFont="1" applyFill="1" applyBorder="1" applyAlignment="1">
      <alignment horizontal="center" vertical="center"/>
    </xf>
    <xf numFmtId="0" fontId="38" fillId="4" borderId="33" xfId="0" applyFont="1" applyFill="1" applyBorder="1" applyAlignment="1">
      <alignment horizontal="center" vertical="center"/>
    </xf>
    <xf numFmtId="0" fontId="23" fillId="0" borderId="28" xfId="0" applyFont="1" applyBorder="1" applyAlignment="1">
      <alignment horizontal="left" vertical="center"/>
    </xf>
    <xf numFmtId="0" fontId="23" fillId="0" borderId="1" xfId="0" applyFont="1" applyBorder="1" applyAlignment="1">
      <alignment horizontal="left" vertical="center"/>
    </xf>
    <xf numFmtId="0" fontId="23" fillId="0" borderId="31" xfId="0" applyFont="1" applyBorder="1" applyAlignment="1">
      <alignment horizontal="left" vertical="center"/>
    </xf>
    <xf numFmtId="0" fontId="10" fillId="0" borderId="6" xfId="1" applyFont="1" applyBorder="1" applyAlignment="1">
      <alignment horizontal="center" vertical="center" shrinkToFit="1"/>
    </xf>
    <xf numFmtId="0" fontId="10" fillId="0" borderId="7" xfId="1" applyFont="1" applyBorder="1" applyAlignment="1">
      <alignment horizontal="center" vertical="center" shrinkToFit="1"/>
    </xf>
    <xf numFmtId="0" fontId="10" fillId="0" borderId="8" xfId="1" applyFont="1" applyBorder="1" applyAlignment="1">
      <alignment horizontal="center" vertical="center" shrinkToFit="1"/>
    </xf>
    <xf numFmtId="0" fontId="10" fillId="0" borderId="12" xfId="1" applyFont="1" applyBorder="1" applyAlignment="1">
      <alignment horizontal="center" vertical="center" shrinkToFit="1"/>
    </xf>
    <xf numFmtId="0" fontId="10" fillId="0" borderId="1" xfId="1" applyFont="1" applyBorder="1" applyAlignment="1">
      <alignment horizontal="center" vertical="center" shrinkToFit="1"/>
    </xf>
    <xf numFmtId="0" fontId="10" fillId="0" borderId="11" xfId="1" applyFont="1" applyBorder="1" applyAlignment="1">
      <alignment horizontal="center" vertical="center" shrinkToFi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wrapText="1"/>
    </xf>
    <xf numFmtId="0" fontId="9" fillId="0" borderId="7" xfId="0" applyFont="1" applyBorder="1" applyAlignment="1">
      <alignment horizontal="right" vertical="top" wrapText="1"/>
    </xf>
    <xf numFmtId="0" fontId="23" fillId="0" borderId="2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3" fontId="8" fillId="0" borderId="2" xfId="0" applyNumberFormat="1" applyFont="1" applyBorder="1" applyAlignment="1" applyProtection="1">
      <alignment horizontal="center" vertical="center"/>
      <protection locked="0"/>
    </xf>
    <xf numFmtId="3" fontId="8" fillId="0" borderId="3" xfId="0" applyNumberFormat="1" applyFont="1" applyBorder="1" applyAlignment="1" applyProtection="1">
      <alignment horizontal="center" vertical="center"/>
      <protection locked="0"/>
    </xf>
    <xf numFmtId="3" fontId="8" fillId="0" borderId="2" xfId="0" applyNumberFormat="1" applyFont="1" applyBorder="1" applyAlignment="1" applyProtection="1">
      <alignment horizontal="center" vertical="center" shrinkToFit="1"/>
      <protection locked="0"/>
    </xf>
    <xf numFmtId="3" fontId="8" fillId="0" borderId="3" xfId="0" applyNumberFormat="1" applyFont="1" applyBorder="1" applyAlignment="1" applyProtection="1">
      <alignment horizontal="center" vertical="center" shrinkToFit="1"/>
      <protection locked="0"/>
    </xf>
    <xf numFmtId="49" fontId="38" fillId="4" borderId="2" xfId="0" applyNumberFormat="1" applyFont="1" applyFill="1" applyBorder="1" applyAlignment="1" applyProtection="1">
      <alignment horizontal="center" vertical="center" shrinkToFit="1"/>
      <protection locked="0"/>
    </xf>
    <xf numFmtId="49" fontId="38" fillId="4" borderId="3" xfId="0" applyNumberFormat="1" applyFont="1" applyFill="1" applyBorder="1" applyAlignment="1" applyProtection="1">
      <alignment horizontal="center" vertical="center" shrinkToFit="1"/>
      <protection locked="0"/>
    </xf>
    <xf numFmtId="49" fontId="38" fillId="4" borderId="4" xfId="0" applyNumberFormat="1" applyFont="1" applyFill="1" applyBorder="1" applyAlignment="1" applyProtection="1">
      <alignment horizontal="center" vertical="center" shrinkToFit="1"/>
      <protection locked="0"/>
    </xf>
    <xf numFmtId="49" fontId="9" fillId="4" borderId="2" xfId="0" applyNumberFormat="1" applyFont="1" applyFill="1" applyBorder="1" applyAlignment="1" applyProtection="1">
      <alignment horizontal="center" vertical="center"/>
      <protection locked="0"/>
    </xf>
    <xf numFmtId="49" fontId="9" fillId="4" borderId="3" xfId="0" applyNumberFormat="1" applyFont="1" applyFill="1" applyBorder="1" applyAlignment="1" applyProtection="1">
      <alignment horizontal="center" vertical="center"/>
      <protection locked="0"/>
    </xf>
    <xf numFmtId="49" fontId="9" fillId="4" borderId="4"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62"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8" fillId="6" borderId="13" xfId="0" applyFont="1" applyFill="1" applyBorder="1" applyAlignment="1">
      <alignment horizontal="center" vertical="center"/>
    </xf>
    <xf numFmtId="0" fontId="8" fillId="6" borderId="14"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24">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Y$24" lockText="1"/>
</file>

<file path=xl/ctrlProps/ctrlProp11.xml><?xml version="1.0" encoding="utf-8"?>
<formControlPr xmlns="http://schemas.microsoft.com/office/spreadsheetml/2009/9/main" objectType="CheckBox" fmlaLink="$AZ$24" lockText="1"/>
</file>

<file path=xl/ctrlProps/ctrlProp12.xml><?xml version="1.0" encoding="utf-8"?>
<formControlPr xmlns="http://schemas.microsoft.com/office/spreadsheetml/2009/9/main" objectType="CheckBox" fmlaLink="$BA$24" lockText="1"/>
</file>

<file path=xl/ctrlProps/ctrlProp13.xml><?xml version="1.0" encoding="utf-8"?>
<formControlPr xmlns="http://schemas.microsoft.com/office/spreadsheetml/2009/9/main" objectType="CheckBox" fmlaLink="$BB$24" lockText="1"/>
</file>

<file path=xl/ctrlProps/ctrlProp14.xml><?xml version="1.0" encoding="utf-8"?>
<formControlPr xmlns="http://schemas.microsoft.com/office/spreadsheetml/2009/9/main" objectType="CheckBox" fmlaLink="$AY$30" lockText="1"/>
</file>

<file path=xl/ctrlProps/ctrlProp15.xml><?xml version="1.0" encoding="utf-8"?>
<formControlPr xmlns="http://schemas.microsoft.com/office/spreadsheetml/2009/9/main" objectType="CheckBox" fmlaLink="$AX$30" lockText="1"/>
</file>

<file path=xl/ctrlProps/ctrlProp16.xml><?xml version="1.0" encoding="utf-8"?>
<formControlPr xmlns="http://schemas.microsoft.com/office/spreadsheetml/2009/9/main" objectType="CheckBox" fmlaLink="$BA$25" lockText="1"/>
</file>

<file path=xl/ctrlProps/ctrlProp17.xml><?xml version="1.0" encoding="utf-8"?>
<formControlPr xmlns="http://schemas.microsoft.com/office/spreadsheetml/2009/9/main" objectType="CheckBox" fmlaLink="$BB$25" lockText="1"/>
</file>

<file path=xl/ctrlProps/ctrlProp18.xml><?xml version="1.0" encoding="utf-8"?>
<formControlPr xmlns="http://schemas.microsoft.com/office/spreadsheetml/2009/9/main" objectType="CheckBox" fmlaLink="$AY$25" lockText="1"/>
</file>

<file path=xl/ctrlProps/ctrlProp19.xml><?xml version="1.0" encoding="utf-8"?>
<formControlPr xmlns="http://schemas.microsoft.com/office/spreadsheetml/2009/9/main" objectType="CheckBox" fmlaLink="$AZ$25"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checked="Checked" lockText="1"/>
</file>

<file path=xl/ctrlProps/ctrlProp6.xml><?xml version="1.0" encoding="utf-8"?>
<formControlPr xmlns="http://schemas.microsoft.com/office/spreadsheetml/2009/9/main" objectType="CheckBox" fmlaLink="$AY$9" lockText="1"/>
</file>

<file path=xl/ctrlProps/ctrlProp7.xml><?xml version="1.0" encoding="utf-8"?>
<formControlPr xmlns="http://schemas.microsoft.com/office/spreadsheetml/2009/9/main" objectType="CheckBox" fmlaLink="$AZ$9" lockText="1"/>
</file>

<file path=xl/ctrlProps/ctrlProp8.xml><?xml version="1.0" encoding="utf-8"?>
<formControlPr xmlns="http://schemas.microsoft.com/office/spreadsheetml/2009/9/main" objectType="CheckBox" fmlaLink="$AX$24" lockText="1"/>
</file>

<file path=xl/ctrlProps/ctrlProp9.xml><?xml version="1.0" encoding="utf-8"?>
<formControlPr xmlns="http://schemas.microsoft.com/office/spreadsheetml/2009/9/main" objectType="CheckBox" fmlaLink="$AX$25"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57150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228600</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112062</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59"/>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xdr:row>
          <xdr:rowOff>200025</xdr:rowOff>
        </xdr:from>
        <xdr:to>
          <xdr:col>14</xdr:col>
          <xdr:colOff>190500</xdr:colOff>
          <xdr:row>5</xdr:row>
          <xdr:rowOff>209550</xdr:rowOff>
        </xdr:to>
        <xdr:sp macro="" textlink="">
          <xdr:nvSpPr>
            <xdr:cNvPr id="1672" name="Check Box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4</xdr:row>
          <xdr:rowOff>200025</xdr:rowOff>
        </xdr:from>
        <xdr:to>
          <xdr:col>17</xdr:col>
          <xdr:colOff>257175</xdr:colOff>
          <xdr:row>5</xdr:row>
          <xdr:rowOff>209550</xdr:rowOff>
        </xdr:to>
        <xdr:sp macro="" textlink="">
          <xdr:nvSpPr>
            <xdr:cNvPr id="1673" name="Check Box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部署・表示名称 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16</xdr:row>
          <xdr:rowOff>190500</xdr:rowOff>
        </xdr:from>
        <xdr:to>
          <xdr:col>16</xdr:col>
          <xdr:colOff>219075</xdr:colOff>
          <xdr:row>17</xdr:row>
          <xdr:rowOff>114300</xdr:rowOff>
        </xdr:to>
        <xdr:sp macro="" textlink="">
          <xdr:nvSpPr>
            <xdr:cNvPr id="1680" name="Check Box 656" hidden="1">
              <a:extLst>
                <a:ext uri="{63B3BB69-23CF-44E3-9099-C40C66FF867C}">
                  <a14:compatExt spid="_x0000_s1680"/>
                </a:ext>
                <a:ext uri="{FF2B5EF4-FFF2-40B4-BE49-F238E27FC236}">
                  <a16:creationId xmlns:a16="http://schemas.microsoft.com/office/drawing/2014/main" id="{00000000-0008-0000-0000-00009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16</xdr:row>
          <xdr:rowOff>190500</xdr:rowOff>
        </xdr:from>
        <xdr:to>
          <xdr:col>20</xdr:col>
          <xdr:colOff>0</xdr:colOff>
          <xdr:row>17</xdr:row>
          <xdr:rowOff>123825</xdr:rowOff>
        </xdr:to>
        <xdr:sp macro="" textlink="">
          <xdr:nvSpPr>
            <xdr:cNvPr id="1682" name="Check Box 658" descr="出光" hidden="1">
              <a:extLst>
                <a:ext uri="{63B3BB69-23CF-44E3-9099-C40C66FF867C}">
                  <a14:compatExt spid="_x0000_s1682"/>
                </a:ext>
                <a:ext uri="{FF2B5EF4-FFF2-40B4-BE49-F238E27FC236}">
                  <a16:creationId xmlns:a16="http://schemas.microsoft.com/office/drawing/2014/main" id="{00000000-0008-0000-0000-00009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xdr:row>
          <xdr:rowOff>200025</xdr:rowOff>
        </xdr:from>
        <xdr:to>
          <xdr:col>16</xdr:col>
          <xdr:colOff>219075</xdr:colOff>
          <xdr:row>19</xdr:row>
          <xdr:rowOff>123825</xdr:rowOff>
        </xdr:to>
        <xdr:sp macro="" textlink="">
          <xdr:nvSpPr>
            <xdr:cNvPr id="1683" name="Check Box 659" hidden="1">
              <a:extLst>
                <a:ext uri="{63B3BB69-23CF-44E3-9099-C40C66FF867C}">
                  <a14:compatExt spid="_x0000_s1683"/>
                </a:ext>
                <a:ext uri="{FF2B5EF4-FFF2-40B4-BE49-F238E27FC236}">
                  <a16:creationId xmlns:a16="http://schemas.microsoft.com/office/drawing/2014/main" id="{00000000-0008-0000-0000-00009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xdr:row>
          <xdr:rowOff>190500</xdr:rowOff>
        </xdr:from>
        <xdr:to>
          <xdr:col>16</xdr:col>
          <xdr:colOff>219075</xdr:colOff>
          <xdr:row>21</xdr:row>
          <xdr:rowOff>114300</xdr:rowOff>
        </xdr:to>
        <xdr:sp macro="" textlink="">
          <xdr:nvSpPr>
            <xdr:cNvPr id="1686" name="Check Box 662" hidden="1">
              <a:extLst>
                <a:ext uri="{63B3BB69-23CF-44E3-9099-C40C66FF867C}">
                  <a14:compatExt spid="_x0000_s1686"/>
                </a:ext>
                <a:ext uri="{FF2B5EF4-FFF2-40B4-BE49-F238E27FC236}">
                  <a16:creationId xmlns:a16="http://schemas.microsoft.com/office/drawing/2014/main" id="{00000000-0008-0000-0000-00009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22</xdr:row>
          <xdr:rowOff>190500</xdr:rowOff>
        </xdr:from>
        <xdr:to>
          <xdr:col>16</xdr:col>
          <xdr:colOff>219075</xdr:colOff>
          <xdr:row>23</xdr:row>
          <xdr:rowOff>114300</xdr:rowOff>
        </xdr:to>
        <xdr:sp macro="" textlink="">
          <xdr:nvSpPr>
            <xdr:cNvPr id="1689" name="Check Box 665" hidden="1">
              <a:extLst>
                <a:ext uri="{63B3BB69-23CF-44E3-9099-C40C66FF867C}">
                  <a14:compatExt spid="_x0000_s1689"/>
                </a:ext>
                <a:ext uri="{FF2B5EF4-FFF2-40B4-BE49-F238E27FC236}">
                  <a16:creationId xmlns:a16="http://schemas.microsoft.com/office/drawing/2014/main" id="{00000000-0008-0000-0000-00009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24</xdr:row>
          <xdr:rowOff>190500</xdr:rowOff>
        </xdr:from>
        <xdr:to>
          <xdr:col>16</xdr:col>
          <xdr:colOff>219075</xdr:colOff>
          <xdr:row>25</xdr:row>
          <xdr:rowOff>114300</xdr:rowOff>
        </xdr:to>
        <xdr:sp macro="" textlink="">
          <xdr:nvSpPr>
            <xdr:cNvPr id="1692" name="Check Box 668" hidden="1">
              <a:extLst>
                <a:ext uri="{63B3BB69-23CF-44E3-9099-C40C66FF867C}">
                  <a14:compatExt spid="_x0000_s1692"/>
                </a:ext>
                <a:ext uri="{FF2B5EF4-FFF2-40B4-BE49-F238E27FC236}">
                  <a16:creationId xmlns:a16="http://schemas.microsoft.com/office/drawing/2014/main" id="{00000000-0008-0000-0000-00009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27</xdr:row>
          <xdr:rowOff>28575</xdr:rowOff>
        </xdr:from>
        <xdr:to>
          <xdr:col>42</xdr:col>
          <xdr:colOff>276225</xdr:colOff>
          <xdr:row>29</xdr:row>
          <xdr:rowOff>28575</xdr:rowOff>
        </xdr:to>
        <xdr:sp macro="" textlink="">
          <xdr:nvSpPr>
            <xdr:cNvPr id="1721" name="Check Box 697" hidden="1">
              <a:extLst>
                <a:ext uri="{63B3BB69-23CF-44E3-9099-C40C66FF867C}">
                  <a14:compatExt spid="_x0000_s1721"/>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27</xdr:row>
          <xdr:rowOff>19050</xdr:rowOff>
        </xdr:from>
        <xdr:to>
          <xdr:col>39</xdr:col>
          <xdr:colOff>123825</xdr:colOff>
          <xdr:row>29</xdr:row>
          <xdr:rowOff>19050</xdr:rowOff>
        </xdr:to>
        <xdr:sp macro="" textlink="">
          <xdr:nvSpPr>
            <xdr:cNvPr id="1722" name="Check Box 698"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22</xdr:row>
          <xdr:rowOff>190500</xdr:rowOff>
        </xdr:from>
        <xdr:to>
          <xdr:col>20</xdr:col>
          <xdr:colOff>0</xdr:colOff>
          <xdr:row>23</xdr:row>
          <xdr:rowOff>123825</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24</xdr:row>
          <xdr:rowOff>190500</xdr:rowOff>
        </xdr:from>
        <xdr:to>
          <xdr:col>20</xdr:col>
          <xdr:colOff>0</xdr:colOff>
          <xdr:row>25</xdr:row>
          <xdr:rowOff>123825</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18</xdr:row>
          <xdr:rowOff>190500</xdr:rowOff>
        </xdr:from>
        <xdr:to>
          <xdr:col>20</xdr:col>
          <xdr:colOff>0</xdr:colOff>
          <xdr:row>19</xdr:row>
          <xdr:rowOff>123825</xdr:rowOff>
        </xdr:to>
        <xdr:sp macro="" textlink="">
          <xdr:nvSpPr>
            <xdr:cNvPr id="1762" name="Check Box 738" hidden="1">
              <a:extLst>
                <a:ext uri="{63B3BB69-23CF-44E3-9099-C40C66FF867C}">
                  <a14:compatExt spid="_x0000_s1762"/>
                </a:ext>
                <a:ext uri="{FF2B5EF4-FFF2-40B4-BE49-F238E27FC236}">
                  <a16:creationId xmlns:a16="http://schemas.microsoft.com/office/drawing/2014/main" id="{00000000-0008-0000-0000-0000E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20</xdr:row>
          <xdr:rowOff>190500</xdr:rowOff>
        </xdr:from>
        <xdr:to>
          <xdr:col>20</xdr:col>
          <xdr:colOff>0</xdr:colOff>
          <xdr:row>21</xdr:row>
          <xdr:rowOff>123825</xdr:rowOff>
        </xdr:to>
        <xdr:sp macro="" textlink="">
          <xdr:nvSpPr>
            <xdr:cNvPr id="1763" name="Check Box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29308</xdr:colOff>
      <xdr:row>1</xdr:row>
      <xdr:rowOff>7327</xdr:rowOff>
    </xdr:from>
    <xdr:to>
      <xdr:col>1</xdr:col>
      <xdr:colOff>1450334</xdr:colOff>
      <xdr:row>1</xdr:row>
      <xdr:rowOff>1062404</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9539" y="205154"/>
          <a:ext cx="1421026" cy="10550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249977111117893"/>
    <pageSetUpPr fitToPage="1"/>
  </sheetPr>
  <dimension ref="A1:CT55"/>
  <sheetViews>
    <sheetView tabSelected="1" view="pageBreakPreview" zoomScale="85" zoomScaleNormal="70" zoomScaleSheetLayoutView="85" workbookViewId="0">
      <selection activeCell="D1" sqref="D1:F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91" hidden="1" customWidth="1"/>
    <col min="47" max="47" width="3.875" style="92" hidden="1" customWidth="1"/>
    <col min="48" max="48" width="4.125" style="92" hidden="1" customWidth="1"/>
    <col min="49" max="50" width="7.875" style="92" hidden="1" customWidth="1"/>
    <col min="51" max="51" width="7.625" style="92" hidden="1" customWidth="1"/>
    <col min="52" max="52" width="7.5" style="92" hidden="1" customWidth="1"/>
    <col min="53" max="53" width="5.625" style="92" hidden="1" customWidth="1"/>
    <col min="54" max="54" width="18.875" style="92" hidden="1" customWidth="1"/>
    <col min="55" max="61" width="10.625" style="92" hidden="1" customWidth="1"/>
    <col min="62" max="62" width="10.875" style="92" hidden="1" customWidth="1"/>
    <col min="63" max="63" width="3.875" style="92" hidden="1" customWidth="1"/>
    <col min="64" max="16384" width="3.875" style="11"/>
  </cols>
  <sheetData>
    <row r="1" spans="1:98" s="3" customFormat="1" ht="17.25" customHeight="1">
      <c r="A1" s="1"/>
      <c r="B1" s="1"/>
      <c r="C1" s="2" t="s">
        <v>36</v>
      </c>
      <c r="D1" s="189"/>
      <c r="E1" s="190"/>
      <c r="F1" s="190"/>
      <c r="L1" s="38" t="str">
        <f>組合情報!A2&amp;"  行"</f>
        <v>ジェイシービー協同組合  行</v>
      </c>
      <c r="N1" s="3" t="str">
        <f>"MAIL : "&amp;組合情報!G2</f>
        <v>MAIL : jcb.ad@jcbca.or.jp</v>
      </c>
      <c r="Z1" s="38" t="str">
        <f>"住所 : 〒"&amp;組合情報!B2&amp;" "</f>
        <v xml:space="preserve">住所 : 〒164-0012 </v>
      </c>
      <c r="AA1" s="37" t="str">
        <f>組合情報!C2</f>
        <v>東京都中野区本町2-54-13</v>
      </c>
      <c r="AD1" s="39"/>
      <c r="AE1" s="40"/>
      <c r="AF1" s="40"/>
      <c r="AH1" s="108" t="str">
        <f>"TEL : "&amp;組合情報!E2</f>
        <v>TEL : 03-5357-7657</v>
      </c>
      <c r="AM1" s="41"/>
      <c r="AN1" s="217" t="s">
        <v>123</v>
      </c>
      <c r="AO1" s="217"/>
      <c r="AP1" s="217"/>
      <c r="AQ1" s="217"/>
      <c r="AR1" s="217"/>
      <c r="AS1" s="217"/>
      <c r="AT1" s="76"/>
      <c r="AU1" s="77"/>
      <c r="AV1" s="77"/>
      <c r="AW1" s="77"/>
      <c r="AX1" s="77"/>
      <c r="AY1" s="77"/>
      <c r="AZ1" s="77"/>
      <c r="BA1" s="77"/>
      <c r="BB1" s="77"/>
      <c r="BC1" s="77"/>
      <c r="BD1" s="77"/>
      <c r="BE1" s="77"/>
      <c r="BF1" s="77"/>
      <c r="BG1" s="77"/>
      <c r="BH1" s="77"/>
      <c r="BI1" s="77"/>
      <c r="BJ1" s="77"/>
      <c r="BK1" s="77"/>
    </row>
    <row r="2" spans="1:98" s="3" customFormat="1" ht="15" customHeight="1">
      <c r="A2" s="42"/>
      <c r="B2" s="42"/>
      <c r="C2" s="42"/>
      <c r="D2" s="42"/>
      <c r="E2" s="42"/>
      <c r="F2" s="42"/>
      <c r="G2" s="42"/>
      <c r="H2" s="42"/>
      <c r="I2" s="42"/>
      <c r="AA2" s="60" t="str">
        <f>組合情報!D2</f>
        <v>黒須ﾋﾞﾙ203</v>
      </c>
      <c r="AH2" s="45"/>
      <c r="AJ2" s="39"/>
      <c r="AK2" s="39"/>
      <c r="AL2" s="39"/>
      <c r="AM2" s="39"/>
      <c r="AN2" s="39"/>
      <c r="AT2" s="76"/>
      <c r="AU2" s="77"/>
      <c r="AV2" s="77"/>
      <c r="AW2" s="77"/>
      <c r="AX2" s="77"/>
      <c r="AY2" s="77"/>
      <c r="AZ2" s="77"/>
      <c r="BA2" s="77"/>
      <c r="BB2" s="77"/>
      <c r="BC2" s="77"/>
      <c r="BD2" s="77"/>
      <c r="BE2" s="77"/>
      <c r="BF2" s="77"/>
      <c r="BG2" s="77"/>
      <c r="BH2" s="77"/>
      <c r="BI2" s="77"/>
      <c r="BJ2" s="77"/>
      <c r="BK2" s="77"/>
    </row>
    <row r="3" spans="1:98" s="6" customFormat="1" ht="18" customHeight="1">
      <c r="A3" s="269" t="s">
        <v>98</v>
      </c>
      <c r="B3" s="270"/>
      <c r="C3" s="270"/>
      <c r="D3" s="270"/>
      <c r="E3" s="271"/>
      <c r="F3" s="4"/>
      <c r="G3" s="4"/>
      <c r="H3" s="4"/>
      <c r="I3" s="4"/>
      <c r="J3" s="4"/>
      <c r="K3" s="5"/>
      <c r="L3" s="71" t="s">
        <v>0</v>
      </c>
      <c r="M3" s="62"/>
      <c r="N3" s="62"/>
      <c r="O3" s="62"/>
      <c r="P3" s="62"/>
      <c r="Q3" s="62"/>
      <c r="R3" s="62"/>
      <c r="S3" s="137" t="s">
        <v>75</v>
      </c>
      <c r="T3" s="138"/>
      <c r="U3" s="138"/>
      <c r="V3" s="138"/>
      <c r="W3" s="138"/>
      <c r="X3" s="138"/>
      <c r="Y3" s="138"/>
      <c r="Z3" s="218" t="s">
        <v>76</v>
      </c>
      <c r="AA3" s="218"/>
      <c r="AB3" s="218"/>
      <c r="AC3" s="218"/>
      <c r="AD3" s="218"/>
      <c r="AE3" s="218"/>
      <c r="AF3" s="218"/>
      <c r="AG3" s="218"/>
      <c r="AH3" s="218"/>
      <c r="AI3" s="218"/>
      <c r="AJ3" s="218"/>
      <c r="AK3" s="218"/>
      <c r="AL3" s="218"/>
      <c r="AM3" s="218"/>
      <c r="AN3" s="218"/>
      <c r="AO3" s="218"/>
      <c r="AP3" s="218"/>
      <c r="AQ3" s="218"/>
      <c r="AR3" s="218"/>
      <c r="AT3" s="78"/>
      <c r="AU3" s="79" t="s">
        <v>25</v>
      </c>
      <c r="AV3" s="80"/>
      <c r="AW3" s="80"/>
      <c r="AX3" s="80"/>
      <c r="AY3" s="80"/>
      <c r="AZ3" s="80"/>
      <c r="BA3" s="80"/>
      <c r="BB3" s="80"/>
      <c r="BC3" s="80"/>
      <c r="BD3" s="81"/>
      <c r="BE3" s="81"/>
      <c r="BF3" s="81"/>
      <c r="BG3" s="81"/>
      <c r="BH3" s="81"/>
      <c r="BI3" s="81"/>
      <c r="BJ3" s="81"/>
      <c r="BK3" s="81"/>
    </row>
    <row r="4" spans="1:98" s="9" customFormat="1" ht="18" customHeight="1">
      <c r="A4" s="272"/>
      <c r="B4" s="273"/>
      <c r="C4" s="273"/>
      <c r="D4" s="273"/>
      <c r="E4" s="274"/>
      <c r="F4" s="7"/>
      <c r="G4" s="8"/>
      <c r="H4" s="8"/>
      <c r="I4" s="8"/>
      <c r="J4" s="8"/>
      <c r="K4" s="7"/>
      <c r="L4" s="65"/>
      <c r="M4" s="135" t="s">
        <v>1</v>
      </c>
      <c r="N4" s="135"/>
      <c r="O4" s="135"/>
      <c r="P4" s="135"/>
      <c r="Q4" s="135"/>
      <c r="R4" s="136"/>
      <c r="S4" s="203" t="str">
        <f>IF(AW17=0,"",AW17)</f>
        <v>・対象カードの実物</v>
      </c>
      <c r="T4" s="204"/>
      <c r="U4" s="204"/>
      <c r="V4" s="204"/>
      <c r="W4" s="204"/>
      <c r="X4" s="204"/>
      <c r="Y4" s="205"/>
      <c r="Z4" s="279" t="str">
        <f>IF(BC17=0,"",BC17)</f>
        <v>※必ず本届出書とカードを同封し、当組合宛（上部の住所）に書留または宅配便にてご返送ください。</v>
      </c>
      <c r="AA4" s="280"/>
      <c r="AB4" s="280"/>
      <c r="AC4" s="280"/>
      <c r="AD4" s="280"/>
      <c r="AE4" s="280"/>
      <c r="AF4" s="280"/>
      <c r="AG4" s="280"/>
      <c r="AH4" s="280"/>
      <c r="AI4" s="280"/>
      <c r="AJ4" s="280"/>
      <c r="AK4" s="280"/>
      <c r="AL4" s="280"/>
      <c r="AM4" s="280"/>
      <c r="AN4" s="280"/>
      <c r="AO4" s="280"/>
      <c r="AP4" s="280"/>
      <c r="AQ4" s="280"/>
      <c r="AR4" s="281"/>
      <c r="AT4" s="82">
        <v>1</v>
      </c>
      <c r="AU4" s="83"/>
      <c r="AV4" s="84" t="s">
        <v>37</v>
      </c>
      <c r="AW4" s="84" t="s">
        <v>39</v>
      </c>
      <c r="AX4" s="84" t="s">
        <v>52</v>
      </c>
      <c r="AY4" s="84" t="s">
        <v>53</v>
      </c>
      <c r="AZ4" s="84" t="s">
        <v>54</v>
      </c>
      <c r="BA4" s="84" t="s">
        <v>55</v>
      </c>
      <c r="BB4" s="84" t="s">
        <v>56</v>
      </c>
      <c r="BC4" s="85" t="s">
        <v>58</v>
      </c>
      <c r="BD4" s="85" t="s">
        <v>59</v>
      </c>
      <c r="BE4" s="85" t="s">
        <v>60</v>
      </c>
      <c r="BF4" s="85" t="s">
        <v>61</v>
      </c>
      <c r="BG4" s="85" t="s">
        <v>62</v>
      </c>
      <c r="BH4" s="85" t="s">
        <v>38</v>
      </c>
      <c r="BI4" s="85" t="s">
        <v>65</v>
      </c>
      <c r="BJ4" s="85" t="s">
        <v>84</v>
      </c>
      <c r="BK4" s="83"/>
    </row>
    <row r="5" spans="1:98" s="9" customFormat="1" ht="18" customHeight="1">
      <c r="A5" s="272"/>
      <c r="B5" s="273"/>
      <c r="C5" s="273"/>
      <c r="D5" s="273"/>
      <c r="E5" s="274"/>
      <c r="F5" s="7"/>
      <c r="G5" s="8"/>
      <c r="H5" s="8"/>
      <c r="I5" s="8"/>
      <c r="J5" s="8"/>
      <c r="K5" s="7"/>
      <c r="L5" s="63"/>
      <c r="M5" s="236" t="s">
        <v>93</v>
      </c>
      <c r="N5" s="236"/>
      <c r="O5" s="236"/>
      <c r="P5" s="236"/>
      <c r="Q5" s="236"/>
      <c r="R5" s="237"/>
      <c r="S5" s="200" t="str">
        <f t="shared" ref="S5:S9" si="0">IF(AW18=0,"",AW18)</f>
        <v/>
      </c>
      <c r="T5" s="201"/>
      <c r="U5" s="201"/>
      <c r="V5" s="201"/>
      <c r="W5" s="201"/>
      <c r="X5" s="201"/>
      <c r="Y5" s="202"/>
      <c r="Z5" s="197" t="str">
        <f t="shared" ref="Z5:Z9" si="1">IF(BC18=0,"",BC18)</f>
        <v/>
      </c>
      <c r="AA5" s="198"/>
      <c r="AB5" s="198"/>
      <c r="AC5" s="198"/>
      <c r="AD5" s="198"/>
      <c r="AE5" s="198"/>
      <c r="AF5" s="198"/>
      <c r="AG5" s="198"/>
      <c r="AH5" s="198"/>
      <c r="AI5" s="198"/>
      <c r="AJ5" s="198"/>
      <c r="AK5" s="198"/>
      <c r="AL5" s="198"/>
      <c r="AM5" s="198"/>
      <c r="AN5" s="198"/>
      <c r="AO5" s="198"/>
      <c r="AP5" s="198"/>
      <c r="AQ5" s="198"/>
      <c r="AR5" s="199"/>
      <c r="AT5" s="82">
        <v>2</v>
      </c>
      <c r="AU5" s="83"/>
      <c r="AV5" s="86">
        <v>5</v>
      </c>
      <c r="AW5" s="86" t="str">
        <f>INDEX(カテゴリ別情報!B:B,MATCH(G届出書!$AV$5,カテゴリ別情報!$A:$A,0))</f>
        <v>カード返却</v>
      </c>
      <c r="AX5" s="86" t="str">
        <f>INDEX(カテゴリ別情報!C:C,MATCH(G届出書!$AV$5,カテゴリ別情報!$A:$A,0))</f>
        <v>カード番号</v>
      </c>
      <c r="AY5" s="86" t="str">
        <f>INDEX(カテゴリ別情報!D:D,MATCH(G届出書!$AV$5,カテゴリ別情報!$A:$A,0))</f>
        <v>車両番号</v>
      </c>
      <c r="AZ5" s="86" t="str">
        <f>INDEX(カテゴリ別情報!E:E,MATCH(G届出書!$AV$5,カテゴリ別情報!$A:$A,0))</f>
        <v>-</v>
      </c>
      <c r="BA5" s="86" t="str">
        <f>INDEX(カテゴリ別情報!F:F,MATCH(G届出書!$AV$5,カテゴリ別情報!$A:$A,0))</f>
        <v>返却理由</v>
      </c>
      <c r="BB5" s="86" t="str">
        <f>INDEX(カテゴリ別情報!G:G,MATCH(G届出書!$AV$5,カテゴリ別情報!$A:$A,0))</f>
        <v>右記の返却理由で”その他”を選択された場合のみ、こちらもご記入ください</v>
      </c>
      <c r="BC5" s="86" t="str">
        <f>INDEX(カテゴリ別情報!H:H,MATCH(G届出書!$AV$5,カテゴリ別情報!$A:$A,0))</f>
        <v>必須</v>
      </c>
      <c r="BD5" s="86" t="str">
        <f>INDEX(カテゴリ別情報!I:I,MATCH(G届出書!$AV$5,カテゴリ別情報!$A:$A,0))</f>
        <v>任意</v>
      </c>
      <c r="BE5" s="86" t="str">
        <f>INDEX(カテゴリ別情報!J:J,MATCH(G届出書!$AV$5,カテゴリ別情報!$A:$A,0))</f>
        <v>不要</v>
      </c>
      <c r="BF5" s="86" t="str">
        <f>INDEX(カテゴリ別情報!K:K,MATCH(G届出書!$AV$5,カテゴリ別情報!$A:$A,0))</f>
        <v>任意</v>
      </c>
      <c r="BG5" s="86" t="str">
        <f>INDEX(カテゴリ別情報!L:L,MATCH(G届出書!$AV$5,カテゴリ別情報!$A:$A,0))</f>
        <v>任意</v>
      </c>
      <c r="BH5" s="86" t="str">
        <f>INDEX(カテゴリ別情報!M:M,MATCH(G届出書!$AV$5,カテゴリ別情報!$A:$A,0))</f>
        <v>不要</v>
      </c>
      <c r="BI5" s="86" t="str">
        <f>INDEX(カテゴリ別情報!N:N,MATCH(G届出書!$AV$5,カテゴリ別情報!$A:$A,0))</f>
        <v>不要</v>
      </c>
      <c r="BJ5" s="86" t="str">
        <f>INDEX(カテゴリ別情報!O:O,MATCH(G届出書!$AV$5,カテゴリ別情報!$A:$A,0))</f>
        <v>不要</v>
      </c>
      <c r="BK5" s="83"/>
    </row>
    <row r="6" spans="1:98" s="9" customFormat="1" ht="18" customHeight="1">
      <c r="A6" s="272"/>
      <c r="B6" s="273"/>
      <c r="C6" s="273"/>
      <c r="D6" s="273"/>
      <c r="E6" s="274"/>
      <c r="F6" s="7"/>
      <c r="G6" s="8"/>
      <c r="H6" s="8"/>
      <c r="I6" s="8"/>
      <c r="J6" s="8"/>
      <c r="K6" s="7"/>
      <c r="L6" s="66"/>
      <c r="M6" s="70"/>
      <c r="N6" s="70"/>
      <c r="O6" s="67"/>
      <c r="P6" s="69"/>
      <c r="Q6" s="67"/>
      <c r="R6" s="68"/>
      <c r="S6" s="201" t="str">
        <f t="shared" si="0"/>
        <v/>
      </c>
      <c r="T6" s="201"/>
      <c r="U6" s="201"/>
      <c r="V6" s="201"/>
      <c r="W6" s="201"/>
      <c r="X6" s="201"/>
      <c r="Y6" s="202"/>
      <c r="Z6" s="197" t="str">
        <f t="shared" si="1"/>
        <v/>
      </c>
      <c r="AA6" s="198"/>
      <c r="AB6" s="198"/>
      <c r="AC6" s="198"/>
      <c r="AD6" s="198"/>
      <c r="AE6" s="198"/>
      <c r="AF6" s="198"/>
      <c r="AG6" s="198"/>
      <c r="AH6" s="198"/>
      <c r="AI6" s="198"/>
      <c r="AJ6" s="198"/>
      <c r="AK6" s="198"/>
      <c r="AL6" s="198"/>
      <c r="AM6" s="198"/>
      <c r="AN6" s="198"/>
      <c r="AO6" s="198"/>
      <c r="AP6" s="198"/>
      <c r="AQ6" s="198"/>
      <c r="AR6" s="199"/>
      <c r="AT6" s="82"/>
      <c r="AU6" s="83"/>
      <c r="AV6" s="87"/>
      <c r="AW6" s="87"/>
      <c r="AX6" s="87"/>
      <c r="AY6" s="87"/>
      <c r="AZ6" s="87"/>
      <c r="BA6" s="87"/>
      <c r="BB6" s="87"/>
      <c r="BC6" s="87"/>
      <c r="BD6" s="87"/>
      <c r="BE6" s="87"/>
      <c r="BF6" s="87"/>
      <c r="BG6" s="87"/>
      <c r="BH6" s="87"/>
      <c r="BI6" s="87"/>
      <c r="BJ6" s="87"/>
      <c r="BK6" s="83"/>
    </row>
    <row r="7" spans="1:98" s="9" customFormat="1" ht="18" customHeight="1">
      <c r="A7" s="272"/>
      <c r="B7" s="273"/>
      <c r="C7" s="273"/>
      <c r="D7" s="273"/>
      <c r="E7" s="274"/>
      <c r="F7" s="7"/>
      <c r="G7" s="8"/>
      <c r="H7" s="8"/>
      <c r="I7" s="8"/>
      <c r="J7" s="8"/>
      <c r="K7" s="7"/>
      <c r="L7" s="63"/>
      <c r="M7" s="236" t="s">
        <v>24</v>
      </c>
      <c r="N7" s="236"/>
      <c r="O7" s="236"/>
      <c r="P7" s="236"/>
      <c r="Q7" s="236"/>
      <c r="R7" s="237"/>
      <c r="S7" s="200" t="str">
        <f t="shared" si="0"/>
        <v/>
      </c>
      <c r="T7" s="201"/>
      <c r="U7" s="201"/>
      <c r="V7" s="201"/>
      <c r="W7" s="201"/>
      <c r="X7" s="201"/>
      <c r="Y7" s="202"/>
      <c r="Z7" s="197" t="str">
        <f t="shared" si="1"/>
        <v/>
      </c>
      <c r="AA7" s="198"/>
      <c r="AB7" s="198"/>
      <c r="AC7" s="198"/>
      <c r="AD7" s="198"/>
      <c r="AE7" s="198"/>
      <c r="AF7" s="198"/>
      <c r="AG7" s="198"/>
      <c r="AH7" s="198"/>
      <c r="AI7" s="198"/>
      <c r="AJ7" s="198"/>
      <c r="AK7" s="198"/>
      <c r="AL7" s="198"/>
      <c r="AM7" s="198"/>
      <c r="AN7" s="198"/>
      <c r="AO7" s="198"/>
      <c r="AP7" s="198"/>
      <c r="AQ7" s="198"/>
      <c r="AR7" s="199"/>
      <c r="AT7" s="82">
        <v>3</v>
      </c>
      <c r="AU7" s="83"/>
      <c r="AV7" s="83"/>
      <c r="AW7" s="254" t="s">
        <v>97</v>
      </c>
      <c r="AX7" s="255"/>
      <c r="AY7" s="88"/>
      <c r="AZ7" s="83"/>
      <c r="BA7" s="83"/>
      <c r="BB7" s="83"/>
      <c r="BC7" s="83"/>
      <c r="BD7" s="83"/>
      <c r="BE7" s="83"/>
      <c r="BF7" s="83"/>
      <c r="BG7" s="83"/>
      <c r="BH7" s="83"/>
      <c r="BI7" s="83"/>
      <c r="BJ7" s="83"/>
      <c r="BK7" s="83"/>
    </row>
    <row r="8" spans="1:98" s="9" customFormat="1" ht="18" customHeight="1">
      <c r="A8" s="275"/>
      <c r="B8" s="276"/>
      <c r="C8" s="276"/>
      <c r="D8" s="276"/>
      <c r="E8" s="277"/>
      <c r="F8" s="7"/>
      <c r="G8" s="8"/>
      <c r="H8" s="8"/>
      <c r="I8" s="8"/>
      <c r="J8" s="8"/>
      <c r="K8" s="7"/>
      <c r="L8" s="63"/>
      <c r="M8" s="236" t="s">
        <v>120</v>
      </c>
      <c r="N8" s="236"/>
      <c r="O8" s="236"/>
      <c r="P8" s="236"/>
      <c r="Q8" s="236"/>
      <c r="R8" s="237"/>
      <c r="S8" s="200" t="str">
        <f t="shared" si="0"/>
        <v/>
      </c>
      <c r="T8" s="201"/>
      <c r="U8" s="201"/>
      <c r="V8" s="201"/>
      <c r="W8" s="201"/>
      <c r="X8" s="201"/>
      <c r="Y8" s="202"/>
      <c r="Z8" s="197" t="str">
        <f t="shared" si="1"/>
        <v/>
      </c>
      <c r="AA8" s="198"/>
      <c r="AB8" s="198"/>
      <c r="AC8" s="198"/>
      <c r="AD8" s="198"/>
      <c r="AE8" s="198"/>
      <c r="AF8" s="198"/>
      <c r="AG8" s="198"/>
      <c r="AH8" s="198"/>
      <c r="AI8" s="198"/>
      <c r="AJ8" s="198"/>
      <c r="AK8" s="198"/>
      <c r="AL8" s="198"/>
      <c r="AM8" s="198"/>
      <c r="AN8" s="198"/>
      <c r="AO8" s="198"/>
      <c r="AP8" s="198"/>
      <c r="AQ8" s="198"/>
      <c r="AR8" s="199"/>
      <c r="AT8" s="82">
        <v>4</v>
      </c>
      <c r="AU8" s="83"/>
      <c r="AV8" s="83"/>
      <c r="AW8" s="89" t="s">
        <v>95</v>
      </c>
      <c r="AX8" s="89" t="s">
        <v>96</v>
      </c>
      <c r="AY8" s="88"/>
      <c r="AZ8" s="83"/>
      <c r="BA8" s="83"/>
      <c r="BB8" s="83"/>
      <c r="BC8" s="83"/>
      <c r="BD8" s="83"/>
      <c r="BE8" s="83"/>
      <c r="BF8" s="83"/>
      <c r="BG8" s="83"/>
      <c r="BH8" s="83"/>
      <c r="BI8" s="83"/>
      <c r="BJ8" s="83"/>
      <c r="BK8" s="83"/>
    </row>
    <row r="9" spans="1:98" s="9" customFormat="1" ht="18" customHeight="1">
      <c r="A9"/>
      <c r="B9" s="278" t="s">
        <v>124</v>
      </c>
      <c r="C9" s="278"/>
      <c r="D9" s="278"/>
      <c r="E9" s="278"/>
      <c r="F9" s="7"/>
      <c r="G9" s="8"/>
      <c r="H9" s="8"/>
      <c r="I9" s="8"/>
      <c r="J9" s="8"/>
      <c r="K9" s="7"/>
      <c r="L9" s="64"/>
      <c r="M9" s="215" t="s">
        <v>3</v>
      </c>
      <c r="N9" s="215"/>
      <c r="O9" s="215"/>
      <c r="P9" s="215"/>
      <c r="Q9" s="215"/>
      <c r="R9" s="216"/>
      <c r="S9" s="260" t="str">
        <f t="shared" si="0"/>
        <v/>
      </c>
      <c r="T9" s="261"/>
      <c r="U9" s="261"/>
      <c r="V9" s="261"/>
      <c r="W9" s="261"/>
      <c r="X9" s="261"/>
      <c r="Y9" s="262"/>
      <c r="Z9" s="194" t="str">
        <f t="shared" si="1"/>
        <v/>
      </c>
      <c r="AA9" s="195"/>
      <c r="AB9" s="195"/>
      <c r="AC9" s="195"/>
      <c r="AD9" s="195"/>
      <c r="AE9" s="195"/>
      <c r="AF9" s="195"/>
      <c r="AG9" s="195"/>
      <c r="AH9" s="195"/>
      <c r="AI9" s="195"/>
      <c r="AJ9" s="195"/>
      <c r="AK9" s="195"/>
      <c r="AL9" s="195"/>
      <c r="AM9" s="195"/>
      <c r="AN9" s="195"/>
      <c r="AO9" s="195"/>
      <c r="AP9" s="195"/>
      <c r="AQ9" s="195"/>
      <c r="AR9" s="196"/>
      <c r="AT9" s="82">
        <v>5</v>
      </c>
      <c r="AU9" s="83"/>
      <c r="AV9" s="83"/>
      <c r="AW9" s="90" t="str">
        <f>IF(AY9=TRUE,1,"")</f>
        <v/>
      </c>
      <c r="AX9" s="90" t="str">
        <f t="shared" ref="AX9" si="2">IF(AZ9=TRUE,1,"")</f>
        <v/>
      </c>
      <c r="AY9" s="88" t="b">
        <v>0</v>
      </c>
      <c r="AZ9" s="82" t="b">
        <v>0</v>
      </c>
      <c r="BA9" s="83"/>
      <c r="BB9" s="83"/>
      <c r="BC9" s="83"/>
      <c r="BD9" s="83"/>
      <c r="BE9" s="83"/>
      <c r="BF9" s="83"/>
      <c r="BG9" s="88"/>
      <c r="BH9" s="88"/>
      <c r="BI9" s="88"/>
      <c r="BJ9" s="88"/>
      <c r="BK9" s="88"/>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8"/>
      <c r="BH10" s="88"/>
      <c r="BI10" s="88"/>
      <c r="BJ10" s="88"/>
      <c r="BK10" s="88"/>
      <c r="BL10"/>
      <c r="BM10"/>
      <c r="BN10"/>
      <c r="BO10"/>
      <c r="BP10"/>
    </row>
    <row r="11" spans="1:98" s="10" customFormat="1" ht="21" customHeight="1">
      <c r="A11" s="192" t="s">
        <v>4</v>
      </c>
      <c r="B11" s="193"/>
      <c r="C11" s="208"/>
      <c r="D11" s="209"/>
      <c r="E11" s="209"/>
      <c r="F11" s="210"/>
      <c r="G11" s="192" t="s">
        <v>5</v>
      </c>
      <c r="H11" s="211"/>
      <c r="I11" s="193"/>
      <c r="J11" s="241"/>
      <c r="K11" s="242"/>
      <c r="L11" s="242"/>
      <c r="M11" s="242"/>
      <c r="N11" s="242"/>
      <c r="O11" s="242"/>
      <c r="P11" s="242"/>
      <c r="Q11" s="242"/>
      <c r="R11" s="242"/>
      <c r="S11" s="242"/>
      <c r="T11" s="242"/>
      <c r="U11" s="243"/>
      <c r="V11" s="192" t="s">
        <v>32</v>
      </c>
      <c r="W11" s="193"/>
      <c r="X11" s="212"/>
      <c r="Y11" s="213"/>
      <c r="Z11" s="213"/>
      <c r="AA11" s="214"/>
      <c r="AB11" s="192" t="s">
        <v>6</v>
      </c>
      <c r="AC11" s="211"/>
      <c r="AD11" s="193"/>
      <c r="AE11" s="139"/>
      <c r="AF11" s="140"/>
      <c r="AG11" s="140"/>
      <c r="AH11" s="140"/>
      <c r="AI11" s="141"/>
      <c r="AJ11" s="191" t="s">
        <v>94</v>
      </c>
      <c r="AK11" s="191"/>
      <c r="AL11" s="191"/>
      <c r="AM11" s="239"/>
      <c r="AN11" s="240"/>
      <c r="AO11" s="206" t="s">
        <v>7</v>
      </c>
      <c r="AP11" s="206"/>
      <c r="AQ11" s="206"/>
      <c r="AR11" s="207"/>
      <c r="AT11" s="93"/>
      <c r="AU11" s="79" t="s">
        <v>81</v>
      </c>
      <c r="AV11" s="94"/>
      <c r="AW11" s="94"/>
      <c r="AX11" s="94"/>
      <c r="AY11" s="94"/>
      <c r="AZ11" s="94"/>
      <c r="BA11" s="94"/>
      <c r="BB11" s="94"/>
      <c r="BC11" s="94"/>
      <c r="BD11" s="94"/>
      <c r="BE11" s="94"/>
      <c r="BF11" s="94"/>
      <c r="BG11" s="88"/>
      <c r="BH11" s="88"/>
      <c r="BI11" s="88"/>
      <c r="BJ11" s="88"/>
      <c r="BK11" s="88"/>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c r="M12" s="12"/>
      <c r="N12" s="12"/>
      <c r="O12" s="12"/>
      <c r="P12" s="12"/>
      <c r="Q12" s="13"/>
      <c r="R12" s="13"/>
      <c r="S12" s="13"/>
      <c r="T12" s="13"/>
      <c r="U12" s="13"/>
      <c r="V12" s="13"/>
      <c r="W12" s="13"/>
      <c r="X12" s="13"/>
      <c r="AT12" s="93"/>
      <c r="AU12" s="95"/>
      <c r="AV12" s="95"/>
      <c r="AW12" s="95"/>
      <c r="AX12" s="95"/>
      <c r="AY12" s="95"/>
      <c r="AZ12" s="95"/>
      <c r="BA12" s="95"/>
      <c r="BB12" s="95"/>
      <c r="BC12" s="95"/>
      <c r="BD12" s="95"/>
      <c r="BE12" s="95"/>
      <c r="BF12" s="95"/>
      <c r="BG12" s="88"/>
      <c r="BH12" s="88"/>
      <c r="BI12" s="88"/>
      <c r="BJ12" s="88"/>
      <c r="BK12" s="88"/>
      <c r="BL12"/>
      <c r="BM12"/>
      <c r="BN12"/>
      <c r="BO12"/>
      <c r="BP12"/>
      <c r="CE12" s="14"/>
      <c r="CF12" s="3"/>
    </row>
    <row r="13" spans="1:98" s="10" customFormat="1" ht="18" customHeight="1">
      <c r="U13" s="13"/>
      <c r="V13" s="13"/>
      <c r="Z13" s="263" t="s">
        <v>92</v>
      </c>
      <c r="AA13" s="264"/>
      <c r="AB13" s="264"/>
      <c r="AC13" s="265"/>
      <c r="AD13" s="233" t="s">
        <v>102</v>
      </c>
      <c r="AE13" s="234"/>
      <c r="AF13" s="234"/>
      <c r="AG13" s="234"/>
      <c r="AH13" s="235"/>
      <c r="AI13" s="233" t="s">
        <v>117</v>
      </c>
      <c r="AJ13" s="234"/>
      <c r="AK13" s="234"/>
      <c r="AL13" s="234"/>
      <c r="AM13" s="235"/>
      <c r="AN13" s="233" t="s">
        <v>103</v>
      </c>
      <c r="AO13" s="234"/>
      <c r="AP13" s="234"/>
      <c r="AQ13" s="234"/>
      <c r="AR13" s="235"/>
      <c r="AT13" s="93"/>
      <c r="AU13" s="95"/>
      <c r="AV13" s="95"/>
      <c r="AW13" s="95"/>
      <c r="AX13" s="95"/>
      <c r="AY13" s="95"/>
      <c r="AZ13" s="95"/>
      <c r="BA13" s="95"/>
      <c r="BB13" s="95"/>
      <c r="BC13" s="95"/>
      <c r="BD13" s="95"/>
      <c r="BE13" s="95"/>
      <c r="BF13" s="95"/>
      <c r="BG13" s="88"/>
      <c r="BH13" s="88"/>
      <c r="BI13" s="88"/>
      <c r="BJ13" s="88"/>
      <c r="BK13" s="88"/>
      <c r="BL13"/>
      <c r="BM13"/>
      <c r="BN13"/>
      <c r="BO13"/>
      <c r="BP13"/>
      <c r="CE13" s="14"/>
      <c r="CF13" s="3"/>
    </row>
    <row r="14" spans="1:98" s="17" customFormat="1" ht="20.100000000000001" customHeight="1">
      <c r="U14" s="18"/>
      <c r="V14" s="19"/>
      <c r="Z14" s="266"/>
      <c r="AA14" s="267"/>
      <c r="AB14" s="267"/>
      <c r="AC14" s="268"/>
      <c r="AD14" s="244"/>
      <c r="AE14" s="245"/>
      <c r="AF14" s="245"/>
      <c r="AG14" s="245"/>
      <c r="AH14" s="75" t="s">
        <v>101</v>
      </c>
      <c r="AI14" s="244"/>
      <c r="AJ14" s="245"/>
      <c r="AK14" s="245"/>
      <c r="AL14" s="245"/>
      <c r="AM14" s="75" t="s">
        <v>101</v>
      </c>
      <c r="AN14" s="244"/>
      <c r="AO14" s="245"/>
      <c r="AP14" s="245"/>
      <c r="AQ14" s="245"/>
      <c r="AR14" s="72" t="s">
        <v>51</v>
      </c>
      <c r="AT14" s="96"/>
      <c r="AU14" s="97"/>
      <c r="AV14" s="97"/>
      <c r="AW14" s="97"/>
      <c r="AX14" s="88"/>
      <c r="AY14" s="88"/>
      <c r="AZ14" s="97"/>
      <c r="BA14" s="97"/>
      <c r="BB14" s="97"/>
      <c r="BC14" s="97"/>
      <c r="BD14" s="97"/>
      <c r="BE14" s="97"/>
      <c r="BF14" s="97"/>
      <c r="BG14" s="88"/>
      <c r="BH14" s="88"/>
      <c r="BI14" s="88"/>
      <c r="BJ14" s="88"/>
      <c r="BK14" s="88"/>
      <c r="BL14"/>
      <c r="BM14"/>
      <c r="BN14"/>
      <c r="BO14"/>
      <c r="BP14"/>
    </row>
    <row r="15" spans="1:98" s="17" customFormat="1" ht="3.75" customHeight="1" thickBot="1">
      <c r="A15" s="29"/>
      <c r="B15" s="18"/>
      <c r="C15" s="18"/>
      <c r="D15" s="18"/>
      <c r="E15" s="18"/>
      <c r="F15" s="18"/>
      <c r="G15" s="18"/>
      <c r="H15" s="18"/>
      <c r="I15" s="18"/>
      <c r="J15" s="18"/>
      <c r="K15" s="18"/>
      <c r="L15" s="18"/>
      <c r="M15" s="18"/>
      <c r="N15" s="18"/>
      <c r="O15" s="18"/>
      <c r="P15" s="18"/>
      <c r="Q15" s="18"/>
      <c r="R15" s="18"/>
      <c r="S15" s="18"/>
      <c r="T15" s="18"/>
      <c r="U15" s="18"/>
      <c r="V15" s="19"/>
      <c r="W15" s="18"/>
      <c r="X15" s="18"/>
      <c r="Y15" s="18"/>
      <c r="Z15" s="18"/>
      <c r="AA15" s="18"/>
      <c r="AB15" s="18"/>
      <c r="AC15" s="18"/>
      <c r="AD15" s="18"/>
      <c r="AE15" s="18"/>
      <c r="AF15" s="18"/>
      <c r="AG15" s="18"/>
      <c r="AH15" s="18"/>
      <c r="AI15" s="18"/>
      <c r="AJ15" s="18"/>
      <c r="AK15" s="18"/>
      <c r="AL15" s="46"/>
      <c r="AM15" s="46"/>
      <c r="AN15" s="46"/>
      <c r="AO15" s="46"/>
      <c r="AP15" s="73"/>
      <c r="AQ15" s="73"/>
      <c r="AR15" s="74"/>
      <c r="AT15" s="96"/>
      <c r="AU15" s="97"/>
      <c r="AV15" s="97"/>
      <c r="AW15" s="97"/>
      <c r="AX15" s="88"/>
      <c r="AY15" s="88"/>
      <c r="AZ15" s="97"/>
      <c r="BA15" s="97"/>
      <c r="BB15" s="97"/>
      <c r="BC15" s="97"/>
      <c r="BD15" s="97"/>
      <c r="BE15" s="97"/>
      <c r="BF15" s="97"/>
      <c r="BG15" s="88"/>
      <c r="BH15" s="88"/>
      <c r="BI15" s="88"/>
      <c r="BJ15" s="88"/>
      <c r="BK15" s="88"/>
      <c r="BL15"/>
      <c r="BM15"/>
      <c r="BN15"/>
      <c r="BO15"/>
      <c r="BP15"/>
    </row>
    <row r="16" spans="1:98" s="15" customFormat="1" ht="20.100000000000001" customHeight="1" thickBot="1">
      <c r="A16" s="107"/>
      <c r="B16" s="186" t="str">
        <f>AX5</f>
        <v>カード番号</v>
      </c>
      <c r="C16" s="187"/>
      <c r="D16" s="187"/>
      <c r="E16" s="187"/>
      <c r="F16" s="187"/>
      <c r="G16" s="188"/>
      <c r="H16" s="186" t="str">
        <f>AY5</f>
        <v>車両番号</v>
      </c>
      <c r="I16" s="187"/>
      <c r="J16" s="187"/>
      <c r="K16" s="187"/>
      <c r="L16" s="187"/>
      <c r="M16" s="188"/>
      <c r="N16" s="186" t="str">
        <f>AZ5</f>
        <v>-</v>
      </c>
      <c r="O16" s="187"/>
      <c r="P16" s="187"/>
      <c r="Q16" s="187"/>
      <c r="R16" s="187"/>
      <c r="S16" s="187"/>
      <c r="T16" s="187"/>
      <c r="U16" s="187"/>
      <c r="V16" s="162" t="str">
        <f>BB5</f>
        <v>右記の返却理由で”その他”を選択された場合のみ、こちらもご記入ください</v>
      </c>
      <c r="W16" s="163"/>
      <c r="X16" s="163"/>
      <c r="Y16" s="163"/>
      <c r="Z16" s="163"/>
      <c r="AA16" s="163"/>
      <c r="AB16" s="163"/>
      <c r="AC16" s="163"/>
      <c r="AD16" s="163"/>
      <c r="AE16" s="163"/>
      <c r="AF16" s="163"/>
      <c r="AG16" s="163"/>
      <c r="AH16" s="163"/>
      <c r="AI16" s="163"/>
      <c r="AJ16" s="163"/>
      <c r="AK16" s="163"/>
      <c r="AL16" s="163"/>
      <c r="AM16" s="163"/>
      <c r="AN16" s="163"/>
      <c r="AO16" s="163"/>
      <c r="AP16" s="162" t="str">
        <f>BA5</f>
        <v>返却理由</v>
      </c>
      <c r="AQ16" s="163"/>
      <c r="AR16" s="164"/>
      <c r="AT16" s="98"/>
      <c r="AU16" s="80"/>
      <c r="AV16" s="99" t="s">
        <v>69</v>
      </c>
      <c r="AW16" s="251" t="s">
        <v>79</v>
      </c>
      <c r="AX16" s="252"/>
      <c r="AY16" s="252"/>
      <c r="AZ16" s="252"/>
      <c r="BA16" s="252"/>
      <c r="BB16" s="253"/>
      <c r="BC16" s="247" t="s">
        <v>77</v>
      </c>
      <c r="BD16" s="247"/>
      <c r="BE16" s="247"/>
      <c r="BF16" s="247"/>
      <c r="BG16" s="247"/>
      <c r="BH16" s="247"/>
      <c r="BI16" s="247"/>
      <c r="BJ16" s="100"/>
      <c r="BK16" s="101"/>
      <c r="BM16"/>
      <c r="BN16"/>
      <c r="BO16"/>
      <c r="BP16"/>
      <c r="BQ16"/>
      <c r="BR16"/>
      <c r="BS16"/>
      <c r="BT16"/>
      <c r="BU16"/>
      <c r="BV16"/>
    </row>
    <row r="17" spans="1:74" s="16" customFormat="1" ht="24.95" customHeight="1">
      <c r="A17" s="219">
        <v>1</v>
      </c>
      <c r="B17" s="156"/>
      <c r="C17" s="157"/>
      <c r="D17" s="157"/>
      <c r="E17" s="157"/>
      <c r="F17" s="157"/>
      <c r="G17" s="221"/>
      <c r="H17" s="109" t="str">
        <f>IF($AW$9=1,AT17,"")</f>
        <v/>
      </c>
      <c r="I17" s="179"/>
      <c r="J17" s="179"/>
      <c r="K17" s="179"/>
      <c r="L17" s="179"/>
      <c r="M17" s="180"/>
      <c r="N17" s="110"/>
      <c r="O17" s="111"/>
      <c r="P17" s="112"/>
      <c r="Q17" s="112"/>
      <c r="R17" s="113"/>
      <c r="S17" s="112"/>
      <c r="T17" s="112"/>
      <c r="U17" s="114"/>
      <c r="V17" s="115" t="str">
        <f t="shared" ref="V17:V26" si="3">IF($AX$9=1,AT17,"")</f>
        <v/>
      </c>
      <c r="W17" s="238"/>
      <c r="X17" s="238"/>
      <c r="Y17" s="238"/>
      <c r="Z17" s="238"/>
      <c r="AA17" s="238"/>
      <c r="AB17" s="238"/>
      <c r="AC17" s="238"/>
      <c r="AD17" s="238"/>
      <c r="AE17" s="238"/>
      <c r="AF17" s="238"/>
      <c r="AG17" s="238"/>
      <c r="AH17" s="238"/>
      <c r="AI17" s="238"/>
      <c r="AJ17" s="238"/>
      <c r="AK17" s="238"/>
      <c r="AL17" s="238"/>
      <c r="AM17" s="238"/>
      <c r="AN17" s="238"/>
      <c r="AO17" s="238"/>
      <c r="AP17" s="156"/>
      <c r="AQ17" s="157"/>
      <c r="AR17" s="158"/>
      <c r="AT17" s="102" t="str">
        <f>IF($BJ$5="不要","","旧)")</f>
        <v/>
      </c>
      <c r="AU17" s="103"/>
      <c r="AV17" s="99" t="str">
        <f>$AV$5&amp;"-"&amp;ROW()-16</f>
        <v>5-1</v>
      </c>
      <c r="AW17" s="248" t="str">
        <f>INDEX(必要書類及び注意事項!E:E,MATCH(G届出書!AV17,必要書類及び注意事項!A:A,0))</f>
        <v>・対象カードの実物</v>
      </c>
      <c r="AX17" s="249"/>
      <c r="AY17" s="249"/>
      <c r="AZ17" s="249"/>
      <c r="BA17" s="249"/>
      <c r="BB17" s="250"/>
      <c r="BC17" s="246" t="str">
        <f>INDEX(必要書類及び注意事項!F:F,MATCH(G届出書!AV17,必要書類及び注意事項!A:A,0))</f>
        <v>※必ず本届出書とカードを同封し、当組合宛（上部の住所）に書留または宅配便にてご返送ください。</v>
      </c>
      <c r="BD17" s="246"/>
      <c r="BE17" s="246"/>
      <c r="BF17" s="246"/>
      <c r="BG17" s="246"/>
      <c r="BH17" s="246"/>
      <c r="BI17" s="246"/>
      <c r="BJ17" s="103"/>
      <c r="BK17" s="103"/>
      <c r="BM17"/>
      <c r="BN17"/>
      <c r="BO17"/>
      <c r="BP17"/>
      <c r="BQ17"/>
      <c r="BR17"/>
      <c r="BS17"/>
      <c r="BT17"/>
      <c r="BU17"/>
      <c r="BV17"/>
    </row>
    <row r="18" spans="1:74" s="16" customFormat="1" ht="24.95" customHeight="1" thickBot="1">
      <c r="A18" s="220"/>
      <c r="B18" s="222"/>
      <c r="C18" s="223"/>
      <c r="D18" s="223"/>
      <c r="E18" s="223"/>
      <c r="F18" s="223"/>
      <c r="G18" s="224"/>
      <c r="H18" s="116" t="str">
        <f t="shared" ref="H18:H26" si="4">IF($AW$9=1,AT18,"")</f>
        <v/>
      </c>
      <c r="I18" s="177"/>
      <c r="J18" s="177"/>
      <c r="K18" s="177"/>
      <c r="L18" s="177"/>
      <c r="M18" s="178"/>
      <c r="N18" s="117"/>
      <c r="O18" s="118"/>
      <c r="P18" s="119"/>
      <c r="Q18" s="119"/>
      <c r="R18" s="119"/>
      <c r="S18" s="119"/>
      <c r="T18" s="119"/>
      <c r="U18" s="120"/>
      <c r="V18" s="116" t="str">
        <f t="shared" si="3"/>
        <v/>
      </c>
      <c r="W18" s="226"/>
      <c r="X18" s="226"/>
      <c r="Y18" s="226"/>
      <c r="Z18" s="226"/>
      <c r="AA18" s="226"/>
      <c r="AB18" s="226"/>
      <c r="AC18" s="226"/>
      <c r="AD18" s="226"/>
      <c r="AE18" s="226"/>
      <c r="AF18" s="226"/>
      <c r="AG18" s="226"/>
      <c r="AH18" s="226"/>
      <c r="AI18" s="226"/>
      <c r="AJ18" s="226"/>
      <c r="AK18" s="226"/>
      <c r="AL18" s="226"/>
      <c r="AM18" s="226"/>
      <c r="AN18" s="226"/>
      <c r="AO18" s="227"/>
      <c r="AP18" s="159"/>
      <c r="AQ18" s="160"/>
      <c r="AR18" s="161"/>
      <c r="AT18" s="102" t="str">
        <f>IF($BJ$5="不要","不要","新)")</f>
        <v>不要</v>
      </c>
      <c r="AU18" s="103"/>
      <c r="AV18" s="99" t="str">
        <f t="shared" ref="AV18:AV22" si="5">$AV$5&amp;"-"&amp;ROW()-16</f>
        <v>5-2</v>
      </c>
      <c r="AW18" s="248">
        <f>INDEX(必要書類及び注意事項!E:E,MATCH(G届出書!AV18,必要書類及び注意事項!A:A,0))</f>
        <v>0</v>
      </c>
      <c r="AX18" s="249"/>
      <c r="AY18" s="249"/>
      <c r="AZ18" s="249"/>
      <c r="BA18" s="249"/>
      <c r="BB18" s="250"/>
      <c r="BC18" s="246">
        <f>INDEX(必要書類及び注意事項!F:F,MATCH(G届出書!AV18,必要書類及び注意事項!A:A,0))</f>
        <v>0</v>
      </c>
      <c r="BD18" s="246"/>
      <c r="BE18" s="246"/>
      <c r="BF18" s="246"/>
      <c r="BG18" s="246"/>
      <c r="BH18" s="246"/>
      <c r="BI18" s="246"/>
      <c r="BJ18" s="103"/>
      <c r="BK18" s="103"/>
      <c r="BM18"/>
      <c r="BN18"/>
      <c r="BO18"/>
      <c r="BP18"/>
      <c r="BQ18"/>
      <c r="BR18"/>
      <c r="BS18"/>
      <c r="BT18"/>
      <c r="BU18"/>
      <c r="BV18"/>
    </row>
    <row r="19" spans="1:74" s="6" customFormat="1" ht="24.95" customHeight="1">
      <c r="A19" s="219">
        <v>2</v>
      </c>
      <c r="B19" s="156"/>
      <c r="C19" s="157"/>
      <c r="D19" s="157"/>
      <c r="E19" s="157"/>
      <c r="F19" s="157"/>
      <c r="G19" s="221"/>
      <c r="H19" s="109" t="str">
        <f t="shared" si="4"/>
        <v/>
      </c>
      <c r="I19" s="179"/>
      <c r="J19" s="179"/>
      <c r="K19" s="179"/>
      <c r="L19" s="179"/>
      <c r="M19" s="180"/>
      <c r="N19" s="110"/>
      <c r="O19" s="121"/>
      <c r="P19" s="112"/>
      <c r="Q19" s="112"/>
      <c r="R19" s="113"/>
      <c r="S19" s="112"/>
      <c r="T19" s="112"/>
      <c r="U19" s="114"/>
      <c r="V19" s="122" t="str">
        <f t="shared" si="3"/>
        <v/>
      </c>
      <c r="W19" s="225"/>
      <c r="X19" s="225"/>
      <c r="Y19" s="225"/>
      <c r="Z19" s="225"/>
      <c r="AA19" s="225"/>
      <c r="AB19" s="225"/>
      <c r="AC19" s="225"/>
      <c r="AD19" s="225"/>
      <c r="AE19" s="225"/>
      <c r="AF19" s="225"/>
      <c r="AG19" s="225"/>
      <c r="AH19" s="225"/>
      <c r="AI19" s="225"/>
      <c r="AJ19" s="225"/>
      <c r="AK19" s="225"/>
      <c r="AL19" s="225"/>
      <c r="AM19" s="225"/>
      <c r="AN19" s="225"/>
      <c r="AO19" s="225"/>
      <c r="AP19" s="156"/>
      <c r="AQ19" s="157"/>
      <c r="AR19" s="158"/>
      <c r="AT19" s="102" t="str">
        <f>IF($BJ$5="不要","","旧)")</f>
        <v/>
      </c>
      <c r="AU19" s="81"/>
      <c r="AV19" s="99" t="str">
        <f t="shared" si="5"/>
        <v>5-3</v>
      </c>
      <c r="AW19" s="248">
        <f>INDEX(必要書類及び注意事項!E:E,MATCH(G届出書!AV19,必要書類及び注意事項!A:A,0))</f>
        <v>0</v>
      </c>
      <c r="AX19" s="249"/>
      <c r="AY19" s="249"/>
      <c r="AZ19" s="249"/>
      <c r="BA19" s="249"/>
      <c r="BB19" s="250"/>
      <c r="BC19" s="246">
        <f>INDEX(必要書類及び注意事項!F:F,MATCH(G届出書!AV19,必要書類及び注意事項!A:A,0))</f>
        <v>0</v>
      </c>
      <c r="BD19" s="246"/>
      <c r="BE19" s="246"/>
      <c r="BF19" s="246"/>
      <c r="BG19" s="246"/>
      <c r="BH19" s="246"/>
      <c r="BI19" s="246"/>
      <c r="BJ19" s="81"/>
      <c r="BK19" s="81"/>
      <c r="BM19"/>
      <c r="BN19"/>
      <c r="BO19"/>
      <c r="BP19"/>
      <c r="BQ19"/>
      <c r="BR19"/>
      <c r="BS19"/>
      <c r="BT19"/>
      <c r="BU19"/>
      <c r="BV19"/>
    </row>
    <row r="20" spans="1:74" s="6" customFormat="1" ht="24.95" customHeight="1" thickBot="1">
      <c r="A20" s="220"/>
      <c r="B20" s="222"/>
      <c r="C20" s="223"/>
      <c r="D20" s="223"/>
      <c r="E20" s="223"/>
      <c r="F20" s="223"/>
      <c r="G20" s="224"/>
      <c r="H20" s="116" t="str">
        <f t="shared" si="4"/>
        <v/>
      </c>
      <c r="I20" s="177"/>
      <c r="J20" s="177"/>
      <c r="K20" s="177"/>
      <c r="L20" s="177"/>
      <c r="M20" s="178"/>
      <c r="N20" s="117"/>
      <c r="O20" s="118"/>
      <c r="P20" s="119"/>
      <c r="Q20" s="119"/>
      <c r="R20" s="119"/>
      <c r="S20" s="119"/>
      <c r="T20" s="119"/>
      <c r="U20" s="120"/>
      <c r="V20" s="116" t="str">
        <f t="shared" si="3"/>
        <v/>
      </c>
      <c r="W20" s="226"/>
      <c r="X20" s="226"/>
      <c r="Y20" s="226"/>
      <c r="Z20" s="226"/>
      <c r="AA20" s="226"/>
      <c r="AB20" s="226"/>
      <c r="AC20" s="226"/>
      <c r="AD20" s="226"/>
      <c r="AE20" s="226"/>
      <c r="AF20" s="226"/>
      <c r="AG20" s="226"/>
      <c r="AH20" s="226"/>
      <c r="AI20" s="226"/>
      <c r="AJ20" s="226"/>
      <c r="AK20" s="226"/>
      <c r="AL20" s="226"/>
      <c r="AM20" s="226"/>
      <c r="AN20" s="226"/>
      <c r="AO20" s="227"/>
      <c r="AP20" s="222"/>
      <c r="AQ20" s="223"/>
      <c r="AR20" s="256"/>
      <c r="AT20" s="102" t="str">
        <f>IF($BJ$5="不要","不要","新)")</f>
        <v>不要</v>
      </c>
      <c r="AU20" s="81"/>
      <c r="AV20" s="99" t="str">
        <f t="shared" si="5"/>
        <v>5-4</v>
      </c>
      <c r="AW20" s="248">
        <f>INDEX(必要書類及び注意事項!E:E,MATCH(G届出書!AV20,必要書類及び注意事項!A:A,0))</f>
        <v>0</v>
      </c>
      <c r="AX20" s="249"/>
      <c r="AY20" s="249"/>
      <c r="AZ20" s="249"/>
      <c r="BA20" s="249"/>
      <c r="BB20" s="250"/>
      <c r="BC20" s="246">
        <f>INDEX(必要書類及び注意事項!F:F,MATCH(G届出書!AV20,必要書類及び注意事項!A:A,0))</f>
        <v>0</v>
      </c>
      <c r="BD20" s="246"/>
      <c r="BE20" s="246"/>
      <c r="BF20" s="246"/>
      <c r="BG20" s="246"/>
      <c r="BH20" s="246"/>
      <c r="BI20" s="246"/>
      <c r="BJ20" s="81"/>
      <c r="BK20" s="81"/>
      <c r="BM20"/>
      <c r="BN20"/>
      <c r="BO20"/>
      <c r="BP20"/>
      <c r="BQ20"/>
      <c r="BR20"/>
      <c r="BS20"/>
      <c r="BT20"/>
      <c r="BU20"/>
      <c r="BV20"/>
    </row>
    <row r="21" spans="1:74" s="17" customFormat="1" ht="24.95" customHeight="1">
      <c r="A21" s="219">
        <v>3</v>
      </c>
      <c r="B21" s="156"/>
      <c r="C21" s="157"/>
      <c r="D21" s="157"/>
      <c r="E21" s="157"/>
      <c r="F21" s="157"/>
      <c r="G21" s="221"/>
      <c r="H21" s="109" t="str">
        <f t="shared" si="4"/>
        <v/>
      </c>
      <c r="I21" s="179"/>
      <c r="J21" s="179"/>
      <c r="K21" s="179"/>
      <c r="L21" s="179"/>
      <c r="M21" s="180"/>
      <c r="N21" s="110"/>
      <c r="O21" s="121"/>
      <c r="P21" s="112"/>
      <c r="Q21" s="112"/>
      <c r="R21" s="113"/>
      <c r="S21" s="112"/>
      <c r="T21" s="112"/>
      <c r="U21" s="114"/>
      <c r="V21" s="122" t="str">
        <f t="shared" si="3"/>
        <v/>
      </c>
      <c r="W21" s="225"/>
      <c r="X21" s="225"/>
      <c r="Y21" s="225"/>
      <c r="Z21" s="225"/>
      <c r="AA21" s="225"/>
      <c r="AB21" s="225"/>
      <c r="AC21" s="225"/>
      <c r="AD21" s="225"/>
      <c r="AE21" s="225"/>
      <c r="AF21" s="225"/>
      <c r="AG21" s="225"/>
      <c r="AH21" s="225"/>
      <c r="AI21" s="225"/>
      <c r="AJ21" s="225"/>
      <c r="AK21" s="225"/>
      <c r="AL21" s="225"/>
      <c r="AM21" s="225"/>
      <c r="AN21" s="225"/>
      <c r="AO21" s="225"/>
      <c r="AP21" s="156"/>
      <c r="AQ21" s="157"/>
      <c r="AR21" s="158"/>
      <c r="AT21" s="102" t="str">
        <f>IF($BJ$5="不要","","旧)")</f>
        <v/>
      </c>
      <c r="AU21" s="97"/>
      <c r="AV21" s="99" t="str">
        <f t="shared" si="5"/>
        <v>5-5</v>
      </c>
      <c r="AW21" s="248">
        <f>INDEX(必要書類及び注意事項!E:E,MATCH(G届出書!AV21,必要書類及び注意事項!A:A,0))</f>
        <v>0</v>
      </c>
      <c r="AX21" s="249"/>
      <c r="AY21" s="249"/>
      <c r="AZ21" s="249"/>
      <c r="BA21" s="249"/>
      <c r="BB21" s="250"/>
      <c r="BC21" s="246">
        <f>INDEX(必要書類及び注意事項!F:F,MATCH(G届出書!AV21,必要書類及び注意事項!A:A,0))</f>
        <v>0</v>
      </c>
      <c r="BD21" s="246"/>
      <c r="BE21" s="246"/>
      <c r="BF21" s="246"/>
      <c r="BG21" s="246"/>
      <c r="BH21" s="246"/>
      <c r="BI21" s="246"/>
      <c r="BJ21" s="97"/>
      <c r="BK21" s="97"/>
      <c r="BM21"/>
      <c r="BN21"/>
      <c r="BO21"/>
      <c r="BP21"/>
      <c r="BQ21"/>
      <c r="BR21"/>
      <c r="BS21"/>
      <c r="BT21"/>
      <c r="BU21"/>
      <c r="BV21"/>
    </row>
    <row r="22" spans="1:74" s="17" customFormat="1" ht="24.95" customHeight="1" thickBot="1">
      <c r="A22" s="220"/>
      <c r="B22" s="222"/>
      <c r="C22" s="223"/>
      <c r="D22" s="223"/>
      <c r="E22" s="223"/>
      <c r="F22" s="223"/>
      <c r="G22" s="224"/>
      <c r="H22" s="116" t="str">
        <f t="shared" si="4"/>
        <v/>
      </c>
      <c r="I22" s="177"/>
      <c r="J22" s="177"/>
      <c r="K22" s="177"/>
      <c r="L22" s="177"/>
      <c r="M22" s="178"/>
      <c r="N22" s="117"/>
      <c r="O22" s="118"/>
      <c r="P22" s="119"/>
      <c r="Q22" s="119"/>
      <c r="R22" s="119"/>
      <c r="S22" s="119"/>
      <c r="T22" s="119"/>
      <c r="U22" s="120"/>
      <c r="V22" s="116" t="str">
        <f t="shared" si="3"/>
        <v/>
      </c>
      <c r="W22" s="226"/>
      <c r="X22" s="226"/>
      <c r="Y22" s="226"/>
      <c r="Z22" s="226"/>
      <c r="AA22" s="226"/>
      <c r="AB22" s="226"/>
      <c r="AC22" s="226"/>
      <c r="AD22" s="226"/>
      <c r="AE22" s="226"/>
      <c r="AF22" s="226"/>
      <c r="AG22" s="226"/>
      <c r="AH22" s="226"/>
      <c r="AI22" s="226"/>
      <c r="AJ22" s="226"/>
      <c r="AK22" s="226"/>
      <c r="AL22" s="226"/>
      <c r="AM22" s="226"/>
      <c r="AN22" s="226"/>
      <c r="AO22" s="227"/>
      <c r="AP22" s="222"/>
      <c r="AQ22" s="223"/>
      <c r="AR22" s="256"/>
      <c r="AT22" s="102" t="str">
        <f>IF($BJ$5="不要","不要","新)")</f>
        <v>不要</v>
      </c>
      <c r="AU22" s="97"/>
      <c r="AV22" s="99" t="str">
        <f t="shared" si="5"/>
        <v>5-6</v>
      </c>
      <c r="AW22" s="248">
        <f>INDEX(必要書類及び注意事項!E:E,MATCH(G届出書!AV22,必要書類及び注意事項!A:A,0))</f>
        <v>0</v>
      </c>
      <c r="AX22" s="249"/>
      <c r="AY22" s="249"/>
      <c r="AZ22" s="249"/>
      <c r="BA22" s="249"/>
      <c r="BB22" s="250"/>
      <c r="BC22" s="246">
        <f>INDEX(必要書類及び注意事項!F:F,MATCH(G届出書!AV22,必要書類及び注意事項!A:A,0))</f>
        <v>0</v>
      </c>
      <c r="BD22" s="246"/>
      <c r="BE22" s="246"/>
      <c r="BF22" s="246"/>
      <c r="BG22" s="246"/>
      <c r="BH22" s="246"/>
      <c r="BI22" s="246"/>
      <c r="BJ22" s="97"/>
      <c r="BK22" s="97"/>
      <c r="BM22"/>
      <c r="BN22"/>
      <c r="BO22"/>
      <c r="BP22"/>
      <c r="BQ22"/>
      <c r="BR22"/>
      <c r="BS22"/>
      <c r="BT22"/>
      <c r="BU22"/>
      <c r="BV22"/>
    </row>
    <row r="23" spans="1:74" s="17" customFormat="1" ht="24.95" customHeight="1">
      <c r="A23" s="219">
        <v>4</v>
      </c>
      <c r="B23" s="156"/>
      <c r="C23" s="157"/>
      <c r="D23" s="157"/>
      <c r="E23" s="157"/>
      <c r="F23" s="157"/>
      <c r="G23" s="221"/>
      <c r="H23" s="109" t="str">
        <f t="shared" si="4"/>
        <v/>
      </c>
      <c r="I23" s="179"/>
      <c r="J23" s="179"/>
      <c r="K23" s="179"/>
      <c r="L23" s="179"/>
      <c r="M23" s="180"/>
      <c r="N23" s="110"/>
      <c r="O23" s="121"/>
      <c r="P23" s="112"/>
      <c r="Q23" s="112"/>
      <c r="R23" s="113"/>
      <c r="S23" s="112"/>
      <c r="T23" s="112"/>
      <c r="U23" s="114"/>
      <c r="V23" s="122" t="str">
        <f t="shared" si="3"/>
        <v/>
      </c>
      <c r="W23" s="225"/>
      <c r="X23" s="225"/>
      <c r="Y23" s="225"/>
      <c r="Z23" s="225"/>
      <c r="AA23" s="225"/>
      <c r="AB23" s="225"/>
      <c r="AC23" s="225"/>
      <c r="AD23" s="225"/>
      <c r="AE23" s="225"/>
      <c r="AF23" s="225"/>
      <c r="AG23" s="225"/>
      <c r="AH23" s="225"/>
      <c r="AI23" s="225"/>
      <c r="AJ23" s="225"/>
      <c r="AK23" s="225"/>
      <c r="AL23" s="225"/>
      <c r="AM23" s="225"/>
      <c r="AN23" s="225"/>
      <c r="AO23" s="225"/>
      <c r="AP23" s="156"/>
      <c r="AQ23" s="157"/>
      <c r="AR23" s="158"/>
      <c r="AT23" s="102" t="str">
        <f>IF($BJ$5="不要","","旧)")</f>
        <v/>
      </c>
      <c r="AU23" s="97"/>
      <c r="AV23" s="102"/>
      <c r="AW23" s="105"/>
      <c r="AX23" s="105">
        <v>1</v>
      </c>
      <c r="AY23" s="105">
        <v>2</v>
      </c>
      <c r="AZ23" s="105">
        <v>3</v>
      </c>
      <c r="BA23" s="105">
        <v>4</v>
      </c>
      <c r="BB23" s="105">
        <v>5</v>
      </c>
      <c r="BC23" s="104"/>
      <c r="BD23" s="104"/>
      <c r="BE23" s="104"/>
      <c r="BF23" s="104"/>
      <c r="BG23" s="104"/>
      <c r="BH23" s="104"/>
      <c r="BI23" s="104"/>
      <c r="BJ23" s="97"/>
      <c r="BK23" s="97"/>
      <c r="BM23"/>
      <c r="BN23"/>
      <c r="BO23"/>
      <c r="BP23"/>
      <c r="BQ23"/>
      <c r="BR23"/>
      <c r="BS23"/>
      <c r="BT23"/>
      <c r="BU23"/>
      <c r="BV23"/>
    </row>
    <row r="24" spans="1:74" s="17" customFormat="1" ht="24.95" customHeight="1" thickBot="1">
      <c r="A24" s="220"/>
      <c r="B24" s="222"/>
      <c r="C24" s="223"/>
      <c r="D24" s="223"/>
      <c r="E24" s="223"/>
      <c r="F24" s="223"/>
      <c r="G24" s="224"/>
      <c r="H24" s="116" t="str">
        <f t="shared" si="4"/>
        <v/>
      </c>
      <c r="I24" s="177"/>
      <c r="J24" s="177"/>
      <c r="K24" s="177"/>
      <c r="L24" s="177"/>
      <c r="M24" s="178"/>
      <c r="N24" s="117"/>
      <c r="O24" s="118"/>
      <c r="P24" s="119"/>
      <c r="Q24" s="119"/>
      <c r="R24" s="119"/>
      <c r="S24" s="119"/>
      <c r="T24" s="119"/>
      <c r="U24" s="120"/>
      <c r="V24" s="116" t="str">
        <f t="shared" si="3"/>
        <v/>
      </c>
      <c r="W24" s="226"/>
      <c r="X24" s="226"/>
      <c r="Y24" s="226"/>
      <c r="Z24" s="226"/>
      <c r="AA24" s="226"/>
      <c r="AB24" s="226"/>
      <c r="AC24" s="226"/>
      <c r="AD24" s="226"/>
      <c r="AE24" s="226"/>
      <c r="AF24" s="226"/>
      <c r="AG24" s="226"/>
      <c r="AH24" s="226"/>
      <c r="AI24" s="226"/>
      <c r="AJ24" s="226"/>
      <c r="AK24" s="226"/>
      <c r="AL24" s="226"/>
      <c r="AM24" s="226"/>
      <c r="AN24" s="226"/>
      <c r="AO24" s="227"/>
      <c r="AP24" s="222"/>
      <c r="AQ24" s="223"/>
      <c r="AR24" s="256"/>
      <c r="AT24" s="102" t="str">
        <f>IF($BJ$5="不要","不要","新)")</f>
        <v>不要</v>
      </c>
      <c r="AU24" s="97"/>
      <c r="AV24" s="102"/>
      <c r="AW24" s="105" t="s">
        <v>110</v>
      </c>
      <c r="AX24" s="105" t="b">
        <v>0</v>
      </c>
      <c r="AY24" s="105" t="b">
        <v>0</v>
      </c>
      <c r="AZ24" s="105" t="b">
        <v>0</v>
      </c>
      <c r="BA24" s="105" t="b">
        <v>0</v>
      </c>
      <c r="BB24" s="105" t="b">
        <v>0</v>
      </c>
      <c r="BC24" s="104"/>
      <c r="BD24" s="104"/>
      <c r="BE24" s="104"/>
      <c r="BF24" s="104"/>
      <c r="BG24" s="104"/>
      <c r="BH24" s="104"/>
      <c r="BI24" s="104"/>
      <c r="BJ24" s="97"/>
      <c r="BK24" s="97"/>
      <c r="BM24"/>
      <c r="BN24"/>
      <c r="BO24"/>
      <c r="BP24"/>
      <c r="BQ24"/>
      <c r="BR24"/>
      <c r="BS24"/>
      <c r="BT24"/>
      <c r="BU24"/>
      <c r="BV24"/>
    </row>
    <row r="25" spans="1:74" s="17" customFormat="1" ht="24.95" customHeight="1">
      <c r="A25" s="219">
        <v>5</v>
      </c>
      <c r="B25" s="156"/>
      <c r="C25" s="157"/>
      <c r="D25" s="157"/>
      <c r="E25" s="157"/>
      <c r="F25" s="157"/>
      <c r="G25" s="221"/>
      <c r="H25" s="109" t="str">
        <f t="shared" si="4"/>
        <v/>
      </c>
      <c r="I25" s="179"/>
      <c r="J25" s="179"/>
      <c r="K25" s="179"/>
      <c r="L25" s="179"/>
      <c r="M25" s="180"/>
      <c r="N25" s="110"/>
      <c r="O25" s="121"/>
      <c r="P25" s="112"/>
      <c r="Q25" s="112"/>
      <c r="R25" s="113"/>
      <c r="S25" s="112"/>
      <c r="T25" s="112"/>
      <c r="U25" s="114"/>
      <c r="V25" s="122" t="str">
        <f t="shared" si="3"/>
        <v/>
      </c>
      <c r="W25" s="225"/>
      <c r="X25" s="225"/>
      <c r="Y25" s="225"/>
      <c r="Z25" s="225"/>
      <c r="AA25" s="225"/>
      <c r="AB25" s="225"/>
      <c r="AC25" s="225"/>
      <c r="AD25" s="225"/>
      <c r="AE25" s="225"/>
      <c r="AF25" s="225"/>
      <c r="AG25" s="225"/>
      <c r="AH25" s="225"/>
      <c r="AI25" s="225"/>
      <c r="AJ25" s="225"/>
      <c r="AK25" s="225"/>
      <c r="AL25" s="225"/>
      <c r="AM25" s="225"/>
      <c r="AN25" s="225"/>
      <c r="AO25" s="225"/>
      <c r="AP25" s="156"/>
      <c r="AQ25" s="157"/>
      <c r="AR25" s="158"/>
      <c r="AT25" s="102" t="str">
        <f>IF($BJ$5="不要","","旧)")</f>
        <v/>
      </c>
      <c r="AU25" s="97"/>
      <c r="AV25" s="102"/>
      <c r="AW25" s="105" t="s">
        <v>111</v>
      </c>
      <c r="AX25" s="105" t="b">
        <v>0</v>
      </c>
      <c r="AY25" s="105" t="b">
        <v>0</v>
      </c>
      <c r="AZ25" s="105" t="b">
        <v>0</v>
      </c>
      <c r="BA25" s="105" t="b">
        <v>0</v>
      </c>
      <c r="BB25" s="105" t="b">
        <v>0</v>
      </c>
      <c r="BC25" s="104"/>
      <c r="BD25" s="104"/>
      <c r="BE25" s="104"/>
      <c r="BF25" s="104"/>
      <c r="BG25" s="104"/>
      <c r="BH25" s="104"/>
      <c r="BI25" s="104"/>
      <c r="BJ25" s="97"/>
      <c r="BK25" s="97"/>
      <c r="BM25"/>
      <c r="BN25"/>
      <c r="BO25"/>
      <c r="BP25"/>
      <c r="BQ25"/>
      <c r="BR25"/>
      <c r="BS25"/>
      <c r="BT25"/>
      <c r="BU25"/>
      <c r="BV25"/>
    </row>
    <row r="26" spans="1:74" s="17" customFormat="1" ht="24.95" customHeight="1" thickBot="1">
      <c r="A26" s="220"/>
      <c r="B26" s="222"/>
      <c r="C26" s="223"/>
      <c r="D26" s="223"/>
      <c r="E26" s="223"/>
      <c r="F26" s="223"/>
      <c r="G26" s="224"/>
      <c r="H26" s="116" t="str">
        <f t="shared" si="4"/>
        <v/>
      </c>
      <c r="I26" s="177"/>
      <c r="J26" s="177"/>
      <c r="K26" s="177"/>
      <c r="L26" s="177"/>
      <c r="M26" s="178"/>
      <c r="N26" s="117"/>
      <c r="O26" s="118"/>
      <c r="P26" s="119"/>
      <c r="Q26" s="119"/>
      <c r="R26" s="119"/>
      <c r="S26" s="119"/>
      <c r="T26" s="119"/>
      <c r="U26" s="120"/>
      <c r="V26" s="116" t="str">
        <f t="shared" si="3"/>
        <v/>
      </c>
      <c r="W26" s="226"/>
      <c r="X26" s="226"/>
      <c r="Y26" s="226"/>
      <c r="Z26" s="226"/>
      <c r="AA26" s="226"/>
      <c r="AB26" s="226"/>
      <c r="AC26" s="226"/>
      <c r="AD26" s="226"/>
      <c r="AE26" s="226"/>
      <c r="AF26" s="226"/>
      <c r="AG26" s="226"/>
      <c r="AH26" s="226"/>
      <c r="AI26" s="226"/>
      <c r="AJ26" s="226"/>
      <c r="AK26" s="226"/>
      <c r="AL26" s="226"/>
      <c r="AM26" s="226"/>
      <c r="AN26" s="226"/>
      <c r="AO26" s="227"/>
      <c r="AP26" s="222"/>
      <c r="AQ26" s="223"/>
      <c r="AR26" s="256"/>
      <c r="AT26" s="102" t="str">
        <f>IF($BJ$5="不要","不要","新)")</f>
        <v>不要</v>
      </c>
      <c r="AU26" s="97"/>
      <c r="AV26" s="102"/>
      <c r="AW26" s="105" t="s">
        <v>112</v>
      </c>
      <c r="AX26" s="105" t="b">
        <v>0</v>
      </c>
      <c r="AY26" s="105" t="b">
        <v>0</v>
      </c>
      <c r="AZ26" s="105" t="b">
        <v>0</v>
      </c>
      <c r="BA26" s="105" t="b">
        <v>0</v>
      </c>
      <c r="BB26" s="105" t="b">
        <v>0</v>
      </c>
      <c r="BC26" s="104"/>
      <c r="BD26" s="104"/>
      <c r="BE26" s="104"/>
      <c r="BF26" s="104"/>
      <c r="BG26" s="104"/>
      <c r="BH26" s="104"/>
      <c r="BI26" s="104"/>
      <c r="BJ26" s="97"/>
      <c r="BK26" s="97"/>
      <c r="BM26"/>
      <c r="BN26"/>
      <c r="BO26"/>
      <c r="BP26"/>
      <c r="BQ26"/>
      <c r="BR26"/>
      <c r="BS26"/>
      <c r="BT26"/>
      <c r="BU26"/>
      <c r="BV26"/>
    </row>
    <row r="27" spans="1:74" s="17" customFormat="1" ht="3.75" customHeight="1" thickBot="1">
      <c r="A27" s="29"/>
      <c r="B27" s="18"/>
      <c r="C27" s="18"/>
      <c r="D27" s="18"/>
      <c r="E27" s="18"/>
      <c r="F27" s="18"/>
      <c r="G27" s="18"/>
      <c r="H27" s="18"/>
      <c r="I27" s="18"/>
      <c r="J27" s="18"/>
      <c r="K27" s="18"/>
      <c r="L27" s="18"/>
      <c r="M27" s="18"/>
      <c r="N27" s="18"/>
      <c r="O27" s="18"/>
      <c r="P27" s="18"/>
      <c r="Q27" s="18"/>
      <c r="R27" s="18"/>
      <c r="S27" s="18"/>
      <c r="T27" s="18"/>
      <c r="U27" s="18"/>
      <c r="V27" s="19"/>
      <c r="W27" s="18"/>
      <c r="X27" s="18"/>
      <c r="Y27" s="18"/>
      <c r="Z27" s="18"/>
      <c r="AA27" s="18"/>
      <c r="AB27" s="18"/>
      <c r="AC27" s="18"/>
      <c r="AD27" s="18"/>
      <c r="AE27" s="18"/>
      <c r="AF27" s="18"/>
      <c r="AG27" s="18"/>
      <c r="AH27" s="18"/>
      <c r="AI27" s="18"/>
      <c r="AJ27" s="18"/>
      <c r="AK27" s="18"/>
      <c r="AL27" s="46"/>
      <c r="AM27" s="46"/>
      <c r="AN27" s="46"/>
      <c r="AO27" s="46"/>
      <c r="AP27" s="47"/>
      <c r="AQ27" s="47"/>
      <c r="AR27" s="7"/>
      <c r="AT27" s="96"/>
      <c r="AU27" s="97"/>
      <c r="AV27" s="97"/>
      <c r="AW27" s="97"/>
      <c r="AX27" s="88"/>
      <c r="AY27" s="88"/>
      <c r="AZ27" s="97"/>
      <c r="BA27" s="97"/>
      <c r="BB27" s="97"/>
      <c r="BC27" s="97"/>
      <c r="BD27" s="97"/>
      <c r="BE27" s="97"/>
      <c r="BF27" s="97"/>
      <c r="BG27" s="88"/>
      <c r="BH27" s="88"/>
      <c r="BI27" s="88"/>
      <c r="BJ27" s="88"/>
      <c r="BK27" s="88"/>
      <c r="BL27"/>
      <c r="BM27"/>
      <c r="BN27"/>
      <c r="BO27"/>
      <c r="BP27"/>
    </row>
    <row r="28" spans="1:74" s="17" customFormat="1" ht="3" customHeight="1">
      <c r="A28" s="49"/>
      <c r="B28" s="50"/>
      <c r="C28" s="50"/>
      <c r="D28" s="50"/>
      <c r="E28" s="50"/>
      <c r="F28" s="50"/>
      <c r="G28" s="50"/>
      <c r="H28" s="50"/>
      <c r="I28" s="50"/>
      <c r="J28" s="50"/>
      <c r="K28" s="50"/>
      <c r="L28" s="50"/>
      <c r="M28" s="50"/>
      <c r="N28" s="50"/>
      <c r="O28" s="50"/>
      <c r="P28" s="50"/>
      <c r="Q28" s="50"/>
      <c r="R28" s="50"/>
      <c r="S28" s="50"/>
      <c r="T28" s="50"/>
      <c r="U28" s="50"/>
      <c r="V28" s="48"/>
      <c r="W28" s="50"/>
      <c r="X28" s="50"/>
      <c r="Y28" s="50"/>
      <c r="Z28" s="50"/>
      <c r="AA28" s="50"/>
      <c r="AB28" s="50"/>
      <c r="AC28" s="50"/>
      <c r="AD28" s="50"/>
      <c r="AE28" s="50"/>
      <c r="AF28" s="50"/>
      <c r="AG28" s="50"/>
      <c r="AH28" s="50"/>
      <c r="AI28" s="50"/>
      <c r="AJ28" s="50"/>
      <c r="AK28" s="50"/>
      <c r="AL28" s="51"/>
      <c r="AM28" s="51"/>
      <c r="AN28" s="51"/>
      <c r="AO28" s="51"/>
      <c r="AP28" s="52"/>
      <c r="AQ28" s="52"/>
      <c r="AR28" s="53"/>
      <c r="AT28" s="96"/>
      <c r="AU28" s="97"/>
      <c r="AV28" s="97"/>
      <c r="AW28" s="97"/>
      <c r="AX28" s="88"/>
      <c r="AY28" s="88"/>
      <c r="AZ28" s="97"/>
      <c r="BA28" s="97"/>
      <c r="BB28" s="97"/>
      <c r="BC28" s="97"/>
      <c r="BD28" s="97"/>
      <c r="BE28" s="97"/>
      <c r="BF28" s="97"/>
      <c r="BG28" s="88"/>
      <c r="BH28" s="88"/>
      <c r="BI28" s="88"/>
      <c r="BJ28" s="88"/>
      <c r="BK28" s="88"/>
      <c r="BL28"/>
      <c r="BM28"/>
      <c r="BN28"/>
      <c r="BO28"/>
      <c r="BP28"/>
    </row>
    <row r="29" spans="1:74" s="17" customFormat="1" ht="18" customHeight="1">
      <c r="A29" s="269" t="s">
        <v>99</v>
      </c>
      <c r="B29" s="270"/>
      <c r="C29" s="270"/>
      <c r="D29" s="270"/>
      <c r="E29" s="271"/>
      <c r="F29"/>
      <c r="G29" s="230" t="s">
        <v>8</v>
      </c>
      <c r="H29" s="231"/>
      <c r="I29" s="231"/>
      <c r="J29" s="232"/>
      <c r="K29" s="292"/>
      <c r="L29" s="293"/>
      <c r="M29" s="293"/>
      <c r="N29" s="293"/>
      <c r="O29" s="293"/>
      <c r="P29" s="293"/>
      <c r="Q29" s="293"/>
      <c r="R29" s="293"/>
      <c r="S29" s="294"/>
      <c r="T29" s="230" t="s">
        <v>125</v>
      </c>
      <c r="U29" s="231"/>
      <c r="V29" s="231"/>
      <c r="W29" s="232"/>
      <c r="X29" s="295"/>
      <c r="Y29" s="296"/>
      <c r="Z29" s="296"/>
      <c r="AA29" s="296"/>
      <c r="AB29" s="296"/>
      <c r="AC29" s="296"/>
      <c r="AD29" s="296"/>
      <c r="AE29" s="296"/>
      <c r="AF29" s="296"/>
      <c r="AG29" s="297"/>
      <c r="AH29" s="192" t="s">
        <v>2</v>
      </c>
      <c r="AI29" s="211"/>
      <c r="AJ29" s="211"/>
      <c r="AK29" s="193"/>
      <c r="AL29" s="257" t="s">
        <v>126</v>
      </c>
      <c r="AM29" s="258"/>
      <c r="AN29" s="258"/>
      <c r="AO29" s="258" t="s">
        <v>127</v>
      </c>
      <c r="AP29" s="258"/>
      <c r="AQ29" s="258"/>
      <c r="AR29" s="259"/>
      <c r="AT29" s="96"/>
      <c r="AU29" s="97"/>
      <c r="AV29" s="97"/>
      <c r="AW29" s="106"/>
      <c r="AX29" s="106" t="s">
        <v>114</v>
      </c>
      <c r="AY29" s="106" t="s">
        <v>115</v>
      </c>
      <c r="AZ29" s="88"/>
      <c r="BA29" s="88"/>
      <c r="BB29" s="88"/>
      <c r="BC29" s="88"/>
      <c r="BD29" s="88"/>
      <c r="BE29" s="88"/>
      <c r="BF29" s="88"/>
      <c r="BG29" s="88"/>
      <c r="BH29" s="88"/>
      <c r="BI29" s="88"/>
      <c r="BJ29" s="88"/>
      <c r="BK29" s="88"/>
      <c r="BL29"/>
      <c r="BM29"/>
      <c r="BN29"/>
      <c r="BO29"/>
      <c r="BP29"/>
      <c r="BQ29"/>
    </row>
    <row r="30" spans="1:74" s="17" customFormat="1" ht="18.75" customHeight="1">
      <c r="A30" s="272"/>
      <c r="B30" s="273"/>
      <c r="C30" s="273"/>
      <c r="D30" s="273"/>
      <c r="E30" s="274"/>
      <c r="G30" s="230" t="s">
        <v>136</v>
      </c>
      <c r="H30" s="231"/>
      <c r="I30" s="232"/>
      <c r="J30" s="228"/>
      <c r="K30" s="228"/>
      <c r="L30" s="123" t="s">
        <v>9</v>
      </c>
      <c r="M30" s="124"/>
      <c r="N30" s="123" t="s">
        <v>128</v>
      </c>
      <c r="O30" s="124"/>
      <c r="P30" s="123" t="s">
        <v>11</v>
      </c>
      <c r="Q30" s="228"/>
      <c r="R30" s="228"/>
      <c r="S30" s="229" t="s">
        <v>129</v>
      </c>
      <c r="T30" s="229"/>
      <c r="U30" s="230" t="s">
        <v>12</v>
      </c>
      <c r="V30" s="231"/>
      <c r="W30" s="232"/>
      <c r="X30" s="228"/>
      <c r="Y30" s="228"/>
      <c r="Z30" s="123" t="s">
        <v>9</v>
      </c>
      <c r="AA30" s="124"/>
      <c r="AB30" s="123" t="s">
        <v>128</v>
      </c>
      <c r="AC30" s="124"/>
      <c r="AD30" s="123" t="s">
        <v>11</v>
      </c>
      <c r="AE30" s="228"/>
      <c r="AF30" s="228"/>
      <c r="AG30" s="229" t="s">
        <v>129</v>
      </c>
      <c r="AH30" s="229"/>
      <c r="AI30" s="125" t="s">
        <v>13</v>
      </c>
      <c r="AJ30" s="228"/>
      <c r="AK30" s="228"/>
      <c r="AL30" s="228"/>
      <c r="AM30" s="123" t="s">
        <v>130</v>
      </c>
      <c r="AN30" s="125" t="s">
        <v>131</v>
      </c>
      <c r="AO30" s="228"/>
      <c r="AP30" s="228"/>
      <c r="AQ30" s="228"/>
      <c r="AR30" s="126" t="s">
        <v>130</v>
      </c>
      <c r="AT30" s="96"/>
      <c r="AU30" s="97"/>
      <c r="AV30" s="97"/>
      <c r="AW30" s="106" t="s">
        <v>113</v>
      </c>
      <c r="AX30" s="106" t="b">
        <v>0</v>
      </c>
      <c r="AY30" s="106" t="b">
        <v>0</v>
      </c>
      <c r="AZ30" s="88"/>
      <c r="BA30" s="88"/>
      <c r="BB30" s="88"/>
      <c r="BC30" s="88"/>
      <c r="BD30" s="88"/>
      <c r="BE30" s="88"/>
      <c r="BF30" s="88"/>
      <c r="BG30" s="88"/>
      <c r="BH30" s="88"/>
      <c r="BI30" s="88"/>
      <c r="BJ30" s="88"/>
      <c r="BK30" s="88"/>
      <c r="BL30"/>
      <c r="BM30"/>
      <c r="BN30"/>
      <c r="BO30"/>
      <c r="BP30"/>
      <c r="BQ30"/>
    </row>
    <row r="31" spans="1:74" s="17" customFormat="1" ht="23.25" customHeight="1">
      <c r="A31" s="272"/>
      <c r="B31" s="273"/>
      <c r="C31" s="273"/>
      <c r="D31" s="273"/>
      <c r="E31" s="274"/>
      <c r="G31" s="298" t="s">
        <v>14</v>
      </c>
      <c r="H31" s="299"/>
      <c r="I31" s="299"/>
      <c r="J31" s="300"/>
      <c r="K31" s="171"/>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3"/>
      <c r="AT31" s="96"/>
      <c r="AU31" s="97"/>
      <c r="AV31" s="97"/>
      <c r="AW31" s="97"/>
      <c r="AX31" s="97"/>
      <c r="AY31" s="97"/>
      <c r="AZ31" s="97"/>
      <c r="BA31" s="97"/>
      <c r="BB31" s="97"/>
      <c r="BC31" s="97"/>
      <c r="BD31" s="97"/>
      <c r="BE31" s="97"/>
      <c r="BF31" s="97"/>
      <c r="BG31" s="97"/>
      <c r="BH31" s="97"/>
      <c r="BI31" s="97"/>
      <c r="BJ31" s="97"/>
      <c r="BK31" s="97"/>
      <c r="BQ31"/>
    </row>
    <row r="32" spans="1:74" s="17" customFormat="1" ht="23.25" customHeight="1" thickBot="1">
      <c r="A32" s="272"/>
      <c r="B32" s="273"/>
      <c r="C32" s="273"/>
      <c r="D32" s="273"/>
      <c r="E32" s="274"/>
      <c r="G32" s="301"/>
      <c r="H32" s="302"/>
      <c r="I32" s="302"/>
      <c r="J32" s="303"/>
      <c r="K32" s="174"/>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6"/>
      <c r="AT32" s="96"/>
      <c r="AU32" s="97"/>
      <c r="AV32" s="97"/>
      <c r="AW32" s="97"/>
      <c r="AX32" s="97"/>
      <c r="AY32" s="97"/>
      <c r="AZ32" s="97"/>
      <c r="BA32" s="97"/>
      <c r="BB32" s="97"/>
      <c r="BC32" s="97"/>
      <c r="BD32" s="97"/>
      <c r="BE32" s="97"/>
      <c r="BF32" s="97"/>
      <c r="BG32" s="97"/>
      <c r="BH32" s="97"/>
      <c r="BI32" s="97"/>
      <c r="BJ32" s="97"/>
      <c r="BK32" s="97"/>
    </row>
    <row r="33" spans="1:88" s="22" customFormat="1" ht="23.25" customHeight="1" thickTop="1" thickBot="1">
      <c r="A33" s="272"/>
      <c r="B33" s="273"/>
      <c r="C33" s="273"/>
      <c r="D33" s="273"/>
      <c r="E33" s="274"/>
      <c r="G33" s="181" t="s">
        <v>15</v>
      </c>
      <c r="H33" s="182"/>
      <c r="I33" s="182"/>
      <c r="J33" s="182"/>
      <c r="K33" s="183"/>
      <c r="L33" s="184"/>
      <c r="M33" s="184"/>
      <c r="N33" s="184"/>
      <c r="O33" s="184"/>
      <c r="P33" s="184"/>
      <c r="Q33" s="184"/>
      <c r="R33" s="184"/>
      <c r="S33" s="182" t="s">
        <v>16</v>
      </c>
      <c r="T33" s="182"/>
      <c r="U33" s="182"/>
      <c r="V33" s="185"/>
      <c r="W33" s="183"/>
      <c r="X33" s="184"/>
      <c r="Y33" s="184"/>
      <c r="Z33" s="184"/>
      <c r="AA33" s="184"/>
      <c r="AB33" s="184"/>
      <c r="AC33" s="184"/>
      <c r="AD33" s="165" t="s">
        <v>17</v>
      </c>
      <c r="AE33" s="166"/>
      <c r="AF33" s="166"/>
      <c r="AG33" s="167"/>
      <c r="AH33" s="168"/>
      <c r="AI33" s="169"/>
      <c r="AJ33" s="169"/>
      <c r="AK33" s="57" t="s">
        <v>9</v>
      </c>
      <c r="AL33" s="170"/>
      <c r="AM33" s="170"/>
      <c r="AN33" s="57" t="s">
        <v>10</v>
      </c>
      <c r="AO33" s="170"/>
      <c r="AP33" s="170"/>
      <c r="AQ33" s="57" t="s">
        <v>11</v>
      </c>
      <c r="AR33" s="127"/>
      <c r="AT33" s="96"/>
      <c r="AU33" s="96"/>
      <c r="AV33" s="96"/>
      <c r="BC33" s="96"/>
      <c r="BD33" s="96"/>
      <c r="BE33" s="96"/>
      <c r="BF33" s="96"/>
      <c r="BG33" s="96"/>
      <c r="BH33" s="96"/>
      <c r="BI33" s="96"/>
      <c r="BJ33" s="96"/>
      <c r="BK33" s="96"/>
    </row>
    <row r="34" spans="1:88" s="17" customFormat="1" ht="18.75" customHeight="1" thickTop="1">
      <c r="A34" s="275"/>
      <c r="B34" s="276"/>
      <c r="C34" s="276"/>
      <c r="D34" s="276"/>
      <c r="E34" s="277"/>
      <c r="G34" s="128" t="s">
        <v>134</v>
      </c>
      <c r="H34" s="128"/>
      <c r="I34" s="128"/>
      <c r="AN34"/>
      <c r="AO34"/>
      <c r="AP34"/>
      <c r="AQ34"/>
      <c r="AR34" s="129"/>
      <c r="AT34" s="96"/>
      <c r="AU34" s="97"/>
      <c r="AV34" s="97"/>
      <c r="BC34" s="97"/>
      <c r="BD34" s="97"/>
      <c r="BE34" s="97"/>
      <c r="BF34" s="97"/>
      <c r="BG34" s="97"/>
      <c r="BH34" s="97"/>
      <c r="BI34" s="97"/>
      <c r="BJ34" s="97"/>
      <c r="BK34" s="97"/>
    </row>
    <row r="35" spans="1:88" s="17" customFormat="1" ht="15" customHeight="1">
      <c r="A35" s="54"/>
      <c r="G35" s="128"/>
      <c r="H35" s="128" t="s">
        <v>135</v>
      </c>
      <c r="I35" s="128"/>
      <c r="M35" s="19"/>
      <c r="AB35" s="19"/>
      <c r="AC35" s="18"/>
      <c r="AR35" s="20"/>
      <c r="AT35" s="96"/>
      <c r="AU35" s="97"/>
      <c r="AV35" s="97"/>
      <c r="BC35" s="97"/>
      <c r="BD35" s="97"/>
      <c r="BE35" s="97"/>
      <c r="BF35" s="97"/>
      <c r="BG35" s="97"/>
      <c r="BH35" s="97"/>
      <c r="BI35" s="97"/>
      <c r="BJ35" s="97"/>
      <c r="BK35" s="97"/>
    </row>
    <row r="36" spans="1:88" s="17" customFormat="1" ht="1.5" customHeight="1" thickBot="1">
      <c r="A36" s="55"/>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56"/>
      <c r="AT36" s="96"/>
      <c r="AU36" s="97"/>
      <c r="AV36" s="97"/>
      <c r="BC36" s="97"/>
      <c r="BD36" s="97"/>
      <c r="BE36" s="97"/>
      <c r="BF36" s="97"/>
      <c r="BG36" s="97"/>
      <c r="BH36" s="97"/>
      <c r="BI36" s="97"/>
      <c r="BJ36" s="97"/>
      <c r="BK36" s="97"/>
    </row>
    <row r="37" spans="1:88" s="17" customFormat="1" ht="3" customHeight="1">
      <c r="W37" s="18"/>
      <c r="AT37" s="96"/>
      <c r="AU37" s="100"/>
      <c r="AV37" s="97"/>
      <c r="BC37" s="97"/>
      <c r="BD37" s="97"/>
      <c r="BE37" s="97"/>
      <c r="BF37" s="97"/>
      <c r="BG37" s="97"/>
      <c r="BH37" s="97"/>
      <c r="BI37" s="97"/>
      <c r="BJ37" s="97"/>
      <c r="BK37" s="97"/>
    </row>
    <row r="38" spans="1:88" s="17" customFormat="1" ht="13.5" customHeight="1" thickBot="1">
      <c r="W38" s="18"/>
      <c r="AL38" s="44" t="s">
        <v>80</v>
      </c>
      <c r="AT38" s="96"/>
      <c r="AU38" s="100"/>
      <c r="AV38" s="97"/>
      <c r="BC38" s="97"/>
      <c r="BD38" s="97"/>
      <c r="BE38" s="97"/>
      <c r="BF38" s="97"/>
      <c r="BG38" s="97"/>
      <c r="BH38" s="97"/>
      <c r="BI38" s="97"/>
      <c r="BJ38" s="97"/>
      <c r="BK38" s="97"/>
    </row>
    <row r="39" spans="1:88" s="17" customFormat="1" ht="7.5" customHeight="1" thickTop="1">
      <c r="A39" s="58"/>
      <c r="B39" s="58"/>
      <c r="C39" s="58"/>
      <c r="D39" s="58"/>
      <c r="E39" s="58"/>
      <c r="F39" s="58"/>
      <c r="G39" s="58"/>
      <c r="H39" s="58"/>
      <c r="I39" s="58"/>
      <c r="J39" s="58"/>
      <c r="K39" s="58"/>
      <c r="L39" s="58"/>
      <c r="M39" s="58"/>
      <c r="N39" s="58"/>
      <c r="O39" s="58"/>
      <c r="P39" s="58"/>
      <c r="Q39" s="58"/>
      <c r="R39" s="58"/>
      <c r="S39" s="58"/>
      <c r="T39" s="58"/>
      <c r="U39" s="58"/>
      <c r="V39" s="58"/>
      <c r="W39" s="59"/>
      <c r="X39" s="58"/>
      <c r="Y39" s="58"/>
      <c r="Z39" s="58"/>
      <c r="AA39" s="58"/>
      <c r="AB39" s="58"/>
      <c r="AC39" s="58"/>
      <c r="AD39" s="58"/>
      <c r="AE39" s="58"/>
      <c r="AF39" s="58"/>
      <c r="AG39" s="58"/>
      <c r="AH39" s="58"/>
      <c r="AI39" s="58"/>
      <c r="AJ39" s="58"/>
      <c r="AK39" s="58"/>
      <c r="AL39" s="58"/>
      <c r="AM39" s="58"/>
      <c r="AN39" s="58"/>
      <c r="AO39" s="58"/>
      <c r="AP39" s="58"/>
      <c r="AQ39" s="58"/>
      <c r="AR39" s="58"/>
      <c r="AT39" s="96"/>
      <c r="AU39" s="100"/>
      <c r="AV39" s="97"/>
      <c r="BC39" s="97"/>
      <c r="BD39" s="97"/>
      <c r="BE39" s="97"/>
      <c r="BF39" s="97"/>
      <c r="BG39" s="97"/>
      <c r="BH39" s="97"/>
      <c r="BI39" s="97"/>
      <c r="BJ39" s="97"/>
      <c r="BK39" s="97"/>
    </row>
    <row r="40" spans="1:88" s="17" customFormat="1" ht="13.5" customHeight="1">
      <c r="B40" s="144" t="s">
        <v>35</v>
      </c>
      <c r="C40" s="145"/>
      <c r="D40" s="145"/>
      <c r="E40" s="145"/>
      <c r="F40" s="145"/>
      <c r="G40" s="145"/>
      <c r="H40" s="145"/>
      <c r="I40" s="145"/>
      <c r="J40" s="145"/>
      <c r="K40" s="145"/>
      <c r="L40" s="145"/>
      <c r="M40" s="145"/>
      <c r="N40" s="145"/>
      <c r="O40" s="145"/>
      <c r="P40" s="145"/>
      <c r="Q40" s="145"/>
      <c r="R40" s="146"/>
      <c r="S40" s="144" t="s">
        <v>18</v>
      </c>
      <c r="T40" s="145"/>
      <c r="U40" s="145"/>
      <c r="V40" s="145"/>
      <c r="W40" s="145"/>
      <c r="X40" s="145"/>
      <c r="Y40" s="145"/>
      <c r="Z40" s="145"/>
      <c r="AA40" s="146"/>
      <c r="AB40" s="143" t="s">
        <v>19</v>
      </c>
      <c r="AC40" s="143"/>
      <c r="AD40" s="143"/>
      <c r="AE40" s="143" t="s">
        <v>132</v>
      </c>
      <c r="AF40" s="143"/>
      <c r="AG40" s="143"/>
      <c r="AH40" s="143" t="s">
        <v>20</v>
      </c>
      <c r="AI40" s="143"/>
      <c r="AJ40" s="143"/>
      <c r="AK40" s="144" t="s">
        <v>21</v>
      </c>
      <c r="AL40" s="145"/>
      <c r="AM40" s="145"/>
      <c r="AN40" s="145"/>
      <c r="AO40" s="145"/>
      <c r="AP40" s="145"/>
      <c r="AQ40" s="145"/>
      <c r="AR40" s="146"/>
      <c r="AT40" s="96"/>
      <c r="AU40" s="97"/>
      <c r="AV40" s="97"/>
      <c r="BC40" s="97"/>
      <c r="BD40" s="97"/>
      <c r="BE40" s="97"/>
      <c r="BF40" s="97"/>
      <c r="BG40" s="97"/>
      <c r="BH40" s="97"/>
      <c r="BI40" s="97"/>
      <c r="BJ40" s="97"/>
      <c r="BK40" s="97"/>
    </row>
    <row r="41" spans="1:88" s="17" customFormat="1" ht="18.75" customHeight="1">
      <c r="A41"/>
      <c r="B41" s="282"/>
      <c r="C41" s="283"/>
      <c r="D41" s="283"/>
      <c r="E41" s="283"/>
      <c r="F41" s="283"/>
      <c r="G41" s="283"/>
      <c r="H41" s="283"/>
      <c r="I41" s="283"/>
      <c r="J41" s="283"/>
      <c r="K41" s="283"/>
      <c r="L41" s="283"/>
      <c r="M41" s="283"/>
      <c r="N41" s="283"/>
      <c r="O41" s="283"/>
      <c r="P41" s="283"/>
      <c r="Q41" s="283"/>
      <c r="R41" s="283"/>
      <c r="S41" s="144" t="s">
        <v>22</v>
      </c>
      <c r="T41" s="145"/>
      <c r="U41" s="146"/>
      <c r="V41" s="288"/>
      <c r="W41" s="289"/>
      <c r="X41" s="289"/>
      <c r="Y41" s="289"/>
      <c r="Z41" s="289"/>
      <c r="AA41" s="61" t="s">
        <v>89</v>
      </c>
      <c r="AB41" s="147"/>
      <c r="AC41" s="148"/>
      <c r="AD41" s="149"/>
      <c r="AE41" s="147"/>
      <c r="AF41" s="148"/>
      <c r="AG41" s="149"/>
      <c r="AH41" s="147"/>
      <c r="AI41" s="148"/>
      <c r="AJ41" s="149"/>
      <c r="AK41" s="147"/>
      <c r="AL41" s="148"/>
      <c r="AM41" s="148"/>
      <c r="AN41" s="148"/>
      <c r="AO41" s="148"/>
      <c r="AP41" s="148"/>
      <c r="AQ41" s="148"/>
      <c r="AR41" s="149"/>
      <c r="AT41" s="96"/>
      <c r="AU41" s="97"/>
      <c r="AV41" s="88"/>
      <c r="BC41" s="97"/>
      <c r="BD41" s="97"/>
      <c r="BE41" s="97"/>
      <c r="BF41" s="97"/>
      <c r="BG41" s="97"/>
      <c r="BH41" s="97"/>
      <c r="BI41" s="97"/>
      <c r="BJ41" s="97"/>
      <c r="BK41" s="97"/>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284"/>
      <c r="C42" s="285"/>
      <c r="D42" s="285"/>
      <c r="E42" s="285"/>
      <c r="F42" s="285"/>
      <c r="G42" s="285"/>
      <c r="H42" s="285"/>
      <c r="I42" s="285"/>
      <c r="J42" s="285"/>
      <c r="K42" s="285"/>
      <c r="L42" s="285"/>
      <c r="M42" s="285"/>
      <c r="N42" s="285"/>
      <c r="O42" s="285"/>
      <c r="P42" s="285"/>
      <c r="Q42" s="285"/>
      <c r="R42" s="285"/>
      <c r="S42" s="144" t="s">
        <v>46</v>
      </c>
      <c r="T42" s="145"/>
      <c r="U42" s="146"/>
      <c r="V42" s="288"/>
      <c r="W42" s="289"/>
      <c r="X42" s="289"/>
      <c r="Y42" s="289"/>
      <c r="Z42" s="289"/>
      <c r="AA42" s="61" t="s">
        <v>89</v>
      </c>
      <c r="AB42" s="150"/>
      <c r="AC42" s="151"/>
      <c r="AD42" s="152"/>
      <c r="AE42" s="150"/>
      <c r="AF42" s="151"/>
      <c r="AG42" s="152"/>
      <c r="AH42" s="150"/>
      <c r="AI42" s="151"/>
      <c r="AJ42" s="152"/>
      <c r="AK42" s="150"/>
      <c r="AL42" s="151"/>
      <c r="AM42" s="151"/>
      <c r="AN42" s="151"/>
      <c r="AO42" s="151"/>
      <c r="AP42" s="151"/>
      <c r="AQ42" s="151"/>
      <c r="AR42" s="152"/>
      <c r="AT42" s="96"/>
      <c r="AU42" s="97"/>
      <c r="AV42" s="88"/>
      <c r="BC42" s="97"/>
      <c r="BD42" s="97"/>
      <c r="BE42" s="97"/>
      <c r="BF42" s="97"/>
      <c r="BG42" s="97"/>
      <c r="BH42" s="97"/>
      <c r="BI42" s="97"/>
      <c r="BJ42" s="97"/>
      <c r="BK42" s="97"/>
      <c r="BQ42"/>
      <c r="BR42"/>
      <c r="BS42" s="7"/>
      <c r="BT42" s="7"/>
      <c r="BU42" s="7"/>
      <c r="BV42" s="7"/>
      <c r="BW42" s="7"/>
      <c r="BX42" s="7"/>
      <c r="BY42" s="7"/>
      <c r="BZ42" s="7"/>
      <c r="CA42" s="7"/>
      <c r="CB42" s="7"/>
      <c r="CC42" s="7"/>
      <c r="CD42" s="7"/>
      <c r="CE42" s="7"/>
      <c r="CF42" s="7"/>
      <c r="CG42" s="7"/>
      <c r="CH42" s="7"/>
      <c r="CI42" s="7"/>
      <c r="CJ42" s="7"/>
    </row>
    <row r="43" spans="1:88" s="17" customFormat="1" ht="18.75" customHeight="1">
      <c r="B43" s="286"/>
      <c r="C43" s="287"/>
      <c r="D43" s="287"/>
      <c r="E43" s="287"/>
      <c r="F43" s="287"/>
      <c r="G43" s="287"/>
      <c r="H43" s="287"/>
      <c r="I43" s="287"/>
      <c r="J43" s="287"/>
      <c r="K43" s="287"/>
      <c r="L43" s="287"/>
      <c r="M43" s="287"/>
      <c r="N43" s="287"/>
      <c r="O43" s="287"/>
      <c r="P43" s="287"/>
      <c r="Q43" s="287"/>
      <c r="R43" s="287"/>
      <c r="S43" s="144" t="s">
        <v>23</v>
      </c>
      <c r="T43" s="145"/>
      <c r="U43" s="146"/>
      <c r="V43" s="290"/>
      <c r="W43" s="291"/>
      <c r="X43" s="291"/>
      <c r="Y43" s="291"/>
      <c r="Z43" s="291"/>
      <c r="AA43" s="61" t="s">
        <v>89</v>
      </c>
      <c r="AB43" s="153"/>
      <c r="AC43" s="154"/>
      <c r="AD43" s="155"/>
      <c r="AE43" s="153"/>
      <c r="AF43" s="154"/>
      <c r="AG43" s="155"/>
      <c r="AH43" s="153"/>
      <c r="AI43" s="154"/>
      <c r="AJ43" s="155"/>
      <c r="AK43" s="153"/>
      <c r="AL43" s="154"/>
      <c r="AM43" s="154"/>
      <c r="AN43" s="154"/>
      <c r="AO43" s="154"/>
      <c r="AP43" s="154"/>
      <c r="AQ43" s="154"/>
      <c r="AR43" s="155"/>
      <c r="AT43" s="96"/>
      <c r="AU43" s="97"/>
      <c r="AV43" s="88"/>
      <c r="BC43" s="97"/>
      <c r="BD43" s="97"/>
      <c r="BE43" s="97"/>
      <c r="BF43" s="97"/>
      <c r="BG43" s="97"/>
      <c r="BH43" s="97"/>
      <c r="BI43" s="97"/>
      <c r="BJ43" s="97"/>
      <c r="BK43" s="97"/>
      <c r="BQ43"/>
      <c r="BR43"/>
      <c r="BS43" s="7"/>
      <c r="BT43" s="7"/>
      <c r="BU43" s="7"/>
      <c r="BV43" s="7"/>
      <c r="BW43" s="7"/>
      <c r="BX43" s="7"/>
      <c r="BY43" s="7"/>
      <c r="BZ43" s="7"/>
      <c r="CA43" s="7"/>
      <c r="CB43" s="7"/>
      <c r="CC43" s="7"/>
      <c r="CD43" s="7"/>
      <c r="CE43" s="7"/>
      <c r="CF43" s="7"/>
      <c r="CG43" s="7"/>
      <c r="CH43" s="7"/>
      <c r="CI43" s="7"/>
      <c r="CJ43" s="7"/>
    </row>
    <row r="44" spans="1:88" ht="9" customHeight="1">
      <c r="A44" s="11"/>
      <c r="F44" s="11"/>
      <c r="G44" s="11"/>
      <c r="H44" s="11"/>
      <c r="I44" s="11"/>
      <c r="J44" s="11"/>
      <c r="K44" s="11"/>
      <c r="L44" s="11"/>
      <c r="AM44" s="3"/>
      <c r="AN44" s="3"/>
      <c r="AO44" s="142" t="s">
        <v>106</v>
      </c>
      <c r="AP44" s="142"/>
      <c r="AQ44" s="142"/>
      <c r="AR44" s="142"/>
      <c r="AV44" s="88"/>
    </row>
    <row r="45" spans="1:88" ht="21" customHeight="1">
      <c r="A45" s="11"/>
      <c r="F45" s="11"/>
      <c r="G45" s="11"/>
      <c r="H45" s="11"/>
      <c r="I45" s="11"/>
      <c r="J45" s="11"/>
      <c r="K45" s="11"/>
      <c r="L45" s="11"/>
      <c r="AV45" s="88"/>
    </row>
    <row r="46" spans="1:88" customFormat="1" ht="18" customHeight="1">
      <c r="AT46" s="88"/>
      <c r="AU46" s="88"/>
      <c r="AV46" s="88"/>
      <c r="AW46" s="88"/>
      <c r="AX46" s="88"/>
      <c r="AY46" s="88"/>
      <c r="AZ46" s="88"/>
      <c r="BA46" s="88"/>
      <c r="BB46" s="88"/>
      <c r="BC46" s="88"/>
      <c r="BD46" s="88"/>
      <c r="BE46" s="88"/>
      <c r="BF46" s="88"/>
      <c r="BG46" s="88"/>
      <c r="BH46" s="88"/>
      <c r="BI46" s="88"/>
      <c r="BJ46" s="88"/>
      <c r="BK46" s="88"/>
    </row>
    <row r="47" spans="1:88" customFormat="1" ht="18" customHeight="1">
      <c r="AT47" s="88"/>
      <c r="AU47" s="88"/>
      <c r="AV47" s="88"/>
      <c r="AW47" s="88"/>
      <c r="AX47" s="88"/>
      <c r="AY47" s="88"/>
      <c r="AZ47" s="88"/>
      <c r="BA47" s="88"/>
      <c r="BB47" s="88"/>
      <c r="BC47" s="88"/>
      <c r="BD47" s="88"/>
      <c r="BE47" s="88"/>
      <c r="BF47" s="88"/>
      <c r="BG47" s="88"/>
      <c r="BH47" s="88"/>
      <c r="BI47" s="88"/>
      <c r="BJ47" s="88"/>
      <c r="BK47" s="88"/>
    </row>
    <row r="48" spans="1:88" customFormat="1" ht="18" customHeight="1">
      <c r="AT48" s="88"/>
      <c r="AU48" s="88"/>
      <c r="AV48" s="88"/>
      <c r="AW48" s="88"/>
      <c r="AX48" s="88"/>
      <c r="AY48" s="88"/>
      <c r="AZ48" s="88"/>
      <c r="BA48" s="88"/>
      <c r="BB48" s="88"/>
      <c r="BC48" s="88"/>
      <c r="BD48" s="88"/>
      <c r="BE48" s="88"/>
      <c r="BF48" s="88"/>
      <c r="BG48" s="88"/>
      <c r="BH48" s="88"/>
      <c r="BI48" s="88"/>
      <c r="BJ48" s="88"/>
      <c r="BK48" s="88"/>
    </row>
    <row r="49" spans="10:63" customFormat="1" ht="18" customHeight="1">
      <c r="AT49" s="88"/>
      <c r="AU49" s="88"/>
      <c r="AV49" s="88"/>
      <c r="AW49" s="88"/>
      <c r="AX49" s="88"/>
      <c r="AY49" s="88"/>
      <c r="AZ49" s="88"/>
      <c r="BA49" s="88"/>
      <c r="BB49" s="88"/>
      <c r="BC49" s="88"/>
      <c r="BD49" s="88"/>
      <c r="BE49" s="88"/>
      <c r="BF49" s="88"/>
      <c r="BG49" s="88"/>
      <c r="BH49" s="88"/>
      <c r="BI49" s="88"/>
      <c r="BJ49" s="88"/>
      <c r="BK49" s="88"/>
    </row>
    <row r="50" spans="10:63" ht="18" customHeight="1">
      <c r="J50" s="11"/>
      <c r="K50" s="11"/>
      <c r="L50" s="11"/>
      <c r="Q50" s="11"/>
    </row>
    <row r="51" spans="10:63" ht="18" customHeight="1">
      <c r="J51" s="11"/>
      <c r="K51" s="11"/>
      <c r="L51" s="11"/>
      <c r="Q51" s="11"/>
    </row>
    <row r="52" spans="10:63" ht="18" customHeight="1">
      <c r="O52"/>
      <c r="P52"/>
      <c r="Q52"/>
      <c r="R52"/>
      <c r="S52"/>
      <c r="T52"/>
    </row>
    <row r="53" spans="10:63" ht="18" customHeight="1">
      <c r="O53"/>
      <c r="P53"/>
      <c r="Q53"/>
      <c r="R53"/>
      <c r="S53"/>
      <c r="T53"/>
    </row>
    <row r="54" spans="10:63" ht="18" customHeight="1">
      <c r="O54"/>
      <c r="P54"/>
      <c r="Q54"/>
      <c r="R54"/>
      <c r="S54"/>
      <c r="T54"/>
    </row>
    <row r="55" spans="10:63" ht="18" customHeight="1">
      <c r="O55"/>
      <c r="P55"/>
      <c r="Q55"/>
      <c r="R55"/>
      <c r="S55"/>
      <c r="T55"/>
    </row>
  </sheetData>
  <sheetProtection algorithmName="SHA-512" hashValue="oOG67mcqHne+3JJ9tF4hCfwhBFKOSwanPjVqkt8WiTUQm/RqMkUyzNaqF+ui60AXg6TkzVG2150duJMb03/69Q==" saltValue="llP3V0mI1fpSmVwl/HU+Jg==" spinCount="100000" sheet="1" objects="1" scenarios="1" selectLockedCells="1"/>
  <mergeCells count="143">
    <mergeCell ref="B41:R43"/>
    <mergeCell ref="S41:U41"/>
    <mergeCell ref="V41:Z41"/>
    <mergeCell ref="AB41:AD43"/>
    <mergeCell ref="S42:U42"/>
    <mergeCell ref="V42:Z42"/>
    <mergeCell ref="S43:U43"/>
    <mergeCell ref="V43:Z43"/>
    <mergeCell ref="K29:S29"/>
    <mergeCell ref="T29:W29"/>
    <mergeCell ref="X29:AG29"/>
    <mergeCell ref="G30:I30"/>
    <mergeCell ref="J30:K30"/>
    <mergeCell ref="A29:E34"/>
    <mergeCell ref="G31:J32"/>
    <mergeCell ref="AW7:AX7"/>
    <mergeCell ref="AW22:BB22"/>
    <mergeCell ref="X30:Y30"/>
    <mergeCell ref="AP25:AR26"/>
    <mergeCell ref="AP23:AR24"/>
    <mergeCell ref="AP21:AR22"/>
    <mergeCell ref="AP19:AR20"/>
    <mergeCell ref="W26:AO26"/>
    <mergeCell ref="B40:R40"/>
    <mergeCell ref="S40:AA40"/>
    <mergeCell ref="AB40:AD40"/>
    <mergeCell ref="AH29:AK29"/>
    <mergeCell ref="AL29:AN29"/>
    <mergeCell ref="AO29:AR29"/>
    <mergeCell ref="S9:Y9"/>
    <mergeCell ref="S8:Y8"/>
    <mergeCell ref="Z13:AC14"/>
    <mergeCell ref="A3:E8"/>
    <mergeCell ref="B9:E9"/>
    <mergeCell ref="I23:M23"/>
    <mergeCell ref="W21:AO21"/>
    <mergeCell ref="W22:AO22"/>
    <mergeCell ref="Z4:AR4"/>
    <mergeCell ref="AN13:AR13"/>
    <mergeCell ref="BC22:BI22"/>
    <mergeCell ref="BC21:BI21"/>
    <mergeCell ref="BC20:BI20"/>
    <mergeCell ref="BC19:BI19"/>
    <mergeCell ref="BC18:BI18"/>
    <mergeCell ref="BC17:BI17"/>
    <mergeCell ref="BC16:BI16"/>
    <mergeCell ref="AW18:BB18"/>
    <mergeCell ref="AW17:BB17"/>
    <mergeCell ref="AW16:BB16"/>
    <mergeCell ref="AW21:BB21"/>
    <mergeCell ref="AW20:BB20"/>
    <mergeCell ref="AW19:BB19"/>
    <mergeCell ref="AI13:AM13"/>
    <mergeCell ref="AD13:AH13"/>
    <mergeCell ref="M5:R5"/>
    <mergeCell ref="M7:R7"/>
    <mergeCell ref="M8:R8"/>
    <mergeCell ref="W20:AO20"/>
    <mergeCell ref="W19:AO19"/>
    <mergeCell ref="W18:AO18"/>
    <mergeCell ref="W17:AO17"/>
    <mergeCell ref="AM11:AN11"/>
    <mergeCell ref="J11:U11"/>
    <mergeCell ref="AN14:AQ14"/>
    <mergeCell ref="AI14:AL14"/>
    <mergeCell ref="AD14:AG14"/>
    <mergeCell ref="V16:AO16"/>
    <mergeCell ref="I18:M18"/>
    <mergeCell ref="I17:M17"/>
    <mergeCell ref="H16:M16"/>
    <mergeCell ref="I20:M20"/>
    <mergeCell ref="A25:A26"/>
    <mergeCell ref="A23:A24"/>
    <mergeCell ref="A21:A22"/>
    <mergeCell ref="A19:A20"/>
    <mergeCell ref="W33:AC33"/>
    <mergeCell ref="A17:A18"/>
    <mergeCell ref="B19:G20"/>
    <mergeCell ref="B17:G18"/>
    <mergeCell ref="W25:AO25"/>
    <mergeCell ref="W24:AO24"/>
    <mergeCell ref="W23:AO23"/>
    <mergeCell ref="Q30:R30"/>
    <mergeCell ref="S30:T30"/>
    <mergeCell ref="U30:W30"/>
    <mergeCell ref="AE30:AF30"/>
    <mergeCell ref="AG30:AH30"/>
    <mergeCell ref="AJ30:AL30"/>
    <mergeCell ref="AO30:AQ30"/>
    <mergeCell ref="I19:M19"/>
    <mergeCell ref="I24:M24"/>
    <mergeCell ref="G29:J29"/>
    <mergeCell ref="B25:G26"/>
    <mergeCell ref="B23:G24"/>
    <mergeCell ref="B21:G22"/>
    <mergeCell ref="B16:G16"/>
    <mergeCell ref="N16:U16"/>
    <mergeCell ref="I21:M21"/>
    <mergeCell ref="D1:F1"/>
    <mergeCell ref="AJ11:AL11"/>
    <mergeCell ref="A11:B11"/>
    <mergeCell ref="Z9:AR9"/>
    <mergeCell ref="Z8:AR8"/>
    <mergeCell ref="Z7:AR7"/>
    <mergeCell ref="Z6:AR6"/>
    <mergeCell ref="S7:Y7"/>
    <mergeCell ref="S6:Y6"/>
    <mergeCell ref="S5:Y5"/>
    <mergeCell ref="S4:Y4"/>
    <mergeCell ref="Z5:AR5"/>
    <mergeCell ref="AO11:AR11"/>
    <mergeCell ref="C11:F11"/>
    <mergeCell ref="G11:I11"/>
    <mergeCell ref="V11:W11"/>
    <mergeCell ref="X11:AA11"/>
    <mergeCell ref="AB11:AD11"/>
    <mergeCell ref="M9:R9"/>
    <mergeCell ref="AN1:AS1"/>
    <mergeCell ref="Z3:AR3"/>
    <mergeCell ref="M4:R4"/>
    <mergeCell ref="S3:Y3"/>
    <mergeCell ref="AE11:AI11"/>
    <mergeCell ref="AO44:AR44"/>
    <mergeCell ref="AE40:AG40"/>
    <mergeCell ref="AH40:AJ40"/>
    <mergeCell ref="AK40:AR40"/>
    <mergeCell ref="AK41:AR43"/>
    <mergeCell ref="AH41:AJ43"/>
    <mergeCell ref="AE41:AG43"/>
    <mergeCell ref="AP17:AR18"/>
    <mergeCell ref="AP16:AR16"/>
    <mergeCell ref="AD33:AG33"/>
    <mergeCell ref="AH33:AJ33"/>
    <mergeCell ref="AL33:AM33"/>
    <mergeCell ref="AO33:AP33"/>
    <mergeCell ref="K31:AR31"/>
    <mergeCell ref="K32:AR32"/>
    <mergeCell ref="I26:M26"/>
    <mergeCell ref="I25:M25"/>
    <mergeCell ref="I22:M22"/>
    <mergeCell ref="G33:J33"/>
    <mergeCell ref="K33:R33"/>
    <mergeCell ref="S33:V33"/>
  </mergeCells>
  <phoneticPr fontId="2"/>
  <conditionalFormatting sqref="A17:M26 V17:W26">
    <cfRule type="expression" dxfId="23" priority="48">
      <formula>$AT17="不要"</formula>
    </cfRule>
  </conditionalFormatting>
  <conditionalFormatting sqref="A28:AR30 A31:G31 K31:AR32 A32:F32 A33:AR35">
    <cfRule type="expression" dxfId="22" priority="54">
      <formula>$BH$5="不要"</formula>
    </cfRule>
  </conditionalFormatting>
  <conditionalFormatting sqref="B17 B19 B21 B23 B25">
    <cfRule type="expression" dxfId="21" priority="69">
      <formula>$BC$5="必須"</formula>
    </cfRule>
  </conditionalFormatting>
  <conditionalFormatting sqref="B16:G26">
    <cfRule type="expression" dxfId="20" priority="60">
      <formula>$BC$5="不要"</formula>
    </cfRule>
  </conditionalFormatting>
  <conditionalFormatting sqref="G34:AO35">
    <cfRule type="expression" dxfId="19" priority="1">
      <formula>$BH$5="不要"</formula>
    </cfRule>
  </conditionalFormatting>
  <conditionalFormatting sqref="G29:AR30">
    <cfRule type="expression" dxfId="18" priority="3">
      <formula>$BH$5="不要"</formula>
    </cfRule>
  </conditionalFormatting>
  <conditionalFormatting sqref="H17:I26">
    <cfRule type="expression" dxfId="17" priority="68">
      <formula>$BD$5="必須"</formula>
    </cfRule>
  </conditionalFormatting>
  <conditionalFormatting sqref="H16:M26">
    <cfRule type="expression" dxfId="16" priority="40">
      <formula>AND($AV$5=2,$AW$9&lt;&gt;1,$AT16="新)")</formula>
    </cfRule>
    <cfRule type="expression" dxfId="15" priority="59">
      <formula>$BD$5="不要"</formula>
    </cfRule>
  </conditionalFormatting>
  <conditionalFormatting sqref="L4:L5 L7:L9">
    <cfRule type="expression" dxfId="14" priority="52">
      <formula>$AV$5=$AT4</formula>
    </cfRule>
  </conditionalFormatting>
  <conditionalFormatting sqref="L6:R6">
    <cfRule type="expression" dxfId="13" priority="42">
      <formula>$AV$5&lt;&gt;2</formula>
    </cfRule>
  </conditionalFormatting>
  <conditionalFormatting sqref="M4:M9">
    <cfRule type="expression" dxfId="12" priority="43">
      <formula>$AV$5=$AT4</formula>
    </cfRule>
  </conditionalFormatting>
  <conditionalFormatting sqref="N16:U26">
    <cfRule type="expression" dxfId="11" priority="58">
      <formula>$BE$5="不要"</formula>
    </cfRule>
  </conditionalFormatting>
  <conditionalFormatting sqref="S4:S9 Z4:Z9">
    <cfRule type="expression" dxfId="10" priority="51">
      <formula>S4&lt;&gt;""</formula>
    </cfRule>
  </conditionalFormatting>
  <conditionalFormatting sqref="V16 V17:W26">
    <cfRule type="expression" dxfId="9" priority="38">
      <formula>AND($AV$5=2,$AX$9&lt;&gt;1,$AT16="新)")</formula>
    </cfRule>
    <cfRule type="expression" dxfId="8" priority="56">
      <formula>$BG$5="不要"</formula>
    </cfRule>
  </conditionalFormatting>
  <conditionalFormatting sqref="V17:W26">
    <cfRule type="expression" dxfId="7" priority="65">
      <formula>$BG$5="必須"</formula>
    </cfRule>
  </conditionalFormatting>
  <conditionalFormatting sqref="Z13:AR14">
    <cfRule type="expression" dxfId="6" priority="53">
      <formula>AND($BI$5="不要",$AW$9&lt;&gt;1)</formula>
    </cfRule>
  </conditionalFormatting>
  <conditionalFormatting sqref="AJ11:AR11">
    <cfRule type="expression" dxfId="5" priority="41">
      <formula>OR($AV$5&lt;&gt;2,$AZ$9=FALSE)</formula>
    </cfRule>
  </conditionalFormatting>
  <conditionalFormatting sqref="AM11:AN11">
    <cfRule type="expression" dxfId="4" priority="75">
      <formula>AND($AM$11="",$AV$5=2)</formula>
    </cfRule>
  </conditionalFormatting>
  <conditionalFormatting sqref="AP15">
    <cfRule type="expression" dxfId="3" priority="62">
      <formula>$BI$5="必須"</formula>
    </cfRule>
  </conditionalFormatting>
  <conditionalFormatting sqref="AP16:AP17 AP19 AP21 AP23 AP25">
    <cfRule type="expression" dxfId="2" priority="57">
      <formula>$BF$5="不要"</formula>
    </cfRule>
  </conditionalFormatting>
  <conditionalFormatting sqref="AP17 AP19 AP21 AP23 AP25">
    <cfRule type="expression" dxfId="1" priority="66">
      <formula>$BF$5="必須"</formula>
    </cfRule>
    <cfRule type="expression" dxfId="0" priority="77">
      <formula>$AT17="不要"</formula>
    </cfRule>
  </conditionalFormatting>
  <dataValidations count="3">
    <dataValidation imeMode="hiragana" allowBlank="1" showInputMessage="1" showErrorMessage="1" sqref="AO44 KP44 UL44 AEH44 AOD44 AXZ44 BHV44 BRR44 CBN44 CLJ44 CVF44 DFB44 DOX44 DYT44 EIP44 ESL44 FCH44 FMD44 FVZ44 GFV44 GPR44 GZN44 HJJ44 HTF44 IDB44 IMX44 IWT44 JGP44 JQL44 KAH44 KKD44 KTZ44 LDV44 LNR44 LXN44 MHJ44 MRF44 NBB44 NKX44 NUT44 OEP44 OOL44 OYH44 PID44 PRZ44 QBV44 QLR44 QVN44 RFJ44 RPF44 RZB44 SIX44 SST44 TCP44 TML44 TWH44 UGD44 UPZ44 UZV44 VJR44 VTN44 WDJ44 WNF44 WXB44 AO65578 KP65578 UL65578 AEH65578 AOD65578 AXZ65578 BHV65578 BRR65578 CBN65578 CLJ65578 CVF65578 DFB65578 DOX65578 DYT65578 EIP65578 ESL65578 FCH65578 FMD65578 FVZ65578 GFV65578 GPR65578 GZN65578 HJJ65578 HTF65578 IDB65578 IMX65578 IWT65578 JGP65578 JQL65578 KAH65578 KKD65578 KTZ65578 LDV65578 LNR65578 LXN65578 MHJ65578 MRF65578 NBB65578 NKX65578 NUT65578 OEP65578 OOL65578 OYH65578 PID65578 PRZ65578 QBV65578 QLR65578 QVN65578 RFJ65578 RPF65578 RZB65578 SIX65578 SST65578 TCP65578 TML65578 TWH65578 UGD65578 UPZ65578 UZV65578 VJR65578 VTN65578 WDJ65578 WNF65578 WXB65578 AO131114 KP131114 UL131114 AEH131114 AOD131114 AXZ131114 BHV131114 BRR131114 CBN131114 CLJ131114 CVF131114 DFB131114 DOX131114 DYT131114 EIP131114 ESL131114 FCH131114 FMD131114 FVZ131114 GFV131114 GPR131114 GZN131114 HJJ131114 HTF131114 IDB131114 IMX131114 IWT131114 JGP131114 JQL131114 KAH131114 KKD131114 KTZ131114 LDV131114 LNR131114 LXN131114 MHJ131114 MRF131114 NBB131114 NKX131114 NUT131114 OEP131114 OOL131114 OYH131114 PID131114 PRZ131114 QBV131114 QLR131114 QVN131114 RFJ131114 RPF131114 RZB131114 SIX131114 SST131114 TCP131114 TML131114 TWH131114 UGD131114 UPZ131114 UZV131114 VJR131114 VTN131114 WDJ131114 WNF131114 WXB131114 AO196650 KP196650 UL196650 AEH196650 AOD196650 AXZ196650 BHV196650 BRR196650 CBN196650 CLJ196650 CVF196650 DFB196650 DOX196650 DYT196650 EIP196650 ESL196650 FCH196650 FMD196650 FVZ196650 GFV196650 GPR196650 GZN196650 HJJ196650 HTF196650 IDB196650 IMX196650 IWT196650 JGP196650 JQL196650 KAH196650 KKD196650 KTZ196650 LDV196650 LNR196650 LXN196650 MHJ196650 MRF196650 NBB196650 NKX196650 NUT196650 OEP196650 OOL196650 OYH196650 PID196650 PRZ196650 QBV196650 QLR196650 QVN196650 RFJ196650 RPF196650 RZB196650 SIX196650 SST196650 TCP196650 TML196650 TWH196650 UGD196650 UPZ196650 UZV196650 VJR196650 VTN196650 WDJ196650 WNF196650 WXB196650 AO262186 KP262186 UL262186 AEH262186 AOD262186 AXZ262186 BHV262186 BRR262186 CBN262186 CLJ262186 CVF262186 DFB262186 DOX262186 DYT262186 EIP262186 ESL262186 FCH262186 FMD262186 FVZ262186 GFV262186 GPR262186 GZN262186 HJJ262186 HTF262186 IDB262186 IMX262186 IWT262186 JGP262186 JQL262186 KAH262186 KKD262186 KTZ262186 LDV262186 LNR262186 LXN262186 MHJ262186 MRF262186 NBB262186 NKX262186 NUT262186 OEP262186 OOL262186 OYH262186 PID262186 PRZ262186 QBV262186 QLR262186 QVN262186 RFJ262186 RPF262186 RZB262186 SIX262186 SST262186 TCP262186 TML262186 TWH262186 UGD262186 UPZ262186 UZV262186 VJR262186 VTN262186 WDJ262186 WNF262186 WXB262186 AO327722 KP327722 UL327722 AEH327722 AOD327722 AXZ327722 BHV327722 BRR327722 CBN327722 CLJ327722 CVF327722 DFB327722 DOX327722 DYT327722 EIP327722 ESL327722 FCH327722 FMD327722 FVZ327722 GFV327722 GPR327722 GZN327722 HJJ327722 HTF327722 IDB327722 IMX327722 IWT327722 JGP327722 JQL327722 KAH327722 KKD327722 KTZ327722 LDV327722 LNR327722 LXN327722 MHJ327722 MRF327722 NBB327722 NKX327722 NUT327722 OEP327722 OOL327722 OYH327722 PID327722 PRZ327722 QBV327722 QLR327722 QVN327722 RFJ327722 RPF327722 RZB327722 SIX327722 SST327722 TCP327722 TML327722 TWH327722 UGD327722 UPZ327722 UZV327722 VJR327722 VTN327722 WDJ327722 WNF327722 WXB327722 AO393258 KP393258 UL393258 AEH393258 AOD393258 AXZ393258 BHV393258 BRR393258 CBN393258 CLJ393258 CVF393258 DFB393258 DOX393258 DYT393258 EIP393258 ESL393258 FCH393258 FMD393258 FVZ393258 GFV393258 GPR393258 GZN393258 HJJ393258 HTF393258 IDB393258 IMX393258 IWT393258 JGP393258 JQL393258 KAH393258 KKD393258 KTZ393258 LDV393258 LNR393258 LXN393258 MHJ393258 MRF393258 NBB393258 NKX393258 NUT393258 OEP393258 OOL393258 OYH393258 PID393258 PRZ393258 QBV393258 QLR393258 QVN393258 RFJ393258 RPF393258 RZB393258 SIX393258 SST393258 TCP393258 TML393258 TWH393258 UGD393258 UPZ393258 UZV393258 VJR393258 VTN393258 WDJ393258 WNF393258 WXB393258 AO458794 KP458794 UL458794 AEH458794 AOD458794 AXZ458794 BHV458794 BRR458794 CBN458794 CLJ458794 CVF458794 DFB458794 DOX458794 DYT458794 EIP458794 ESL458794 FCH458794 FMD458794 FVZ458794 GFV458794 GPR458794 GZN458794 HJJ458794 HTF458794 IDB458794 IMX458794 IWT458794 JGP458794 JQL458794 KAH458794 KKD458794 KTZ458794 LDV458794 LNR458794 LXN458794 MHJ458794 MRF458794 NBB458794 NKX458794 NUT458794 OEP458794 OOL458794 OYH458794 PID458794 PRZ458794 QBV458794 QLR458794 QVN458794 RFJ458794 RPF458794 RZB458794 SIX458794 SST458794 TCP458794 TML458794 TWH458794 UGD458794 UPZ458794 UZV458794 VJR458794 VTN458794 WDJ458794 WNF458794 WXB458794 AO524330 KP524330 UL524330 AEH524330 AOD524330 AXZ524330 BHV524330 BRR524330 CBN524330 CLJ524330 CVF524330 DFB524330 DOX524330 DYT524330 EIP524330 ESL524330 FCH524330 FMD524330 FVZ524330 GFV524330 GPR524330 GZN524330 HJJ524330 HTF524330 IDB524330 IMX524330 IWT524330 JGP524330 JQL524330 KAH524330 KKD524330 KTZ524330 LDV524330 LNR524330 LXN524330 MHJ524330 MRF524330 NBB524330 NKX524330 NUT524330 OEP524330 OOL524330 OYH524330 PID524330 PRZ524330 QBV524330 QLR524330 QVN524330 RFJ524330 RPF524330 RZB524330 SIX524330 SST524330 TCP524330 TML524330 TWH524330 UGD524330 UPZ524330 UZV524330 VJR524330 VTN524330 WDJ524330 WNF524330 WXB524330 AO589866 KP589866 UL589866 AEH589866 AOD589866 AXZ589866 BHV589866 BRR589866 CBN589866 CLJ589866 CVF589866 DFB589866 DOX589866 DYT589866 EIP589866 ESL589866 FCH589866 FMD589866 FVZ589866 GFV589866 GPR589866 GZN589866 HJJ589866 HTF589866 IDB589866 IMX589866 IWT589866 JGP589866 JQL589866 KAH589866 KKD589866 KTZ589866 LDV589866 LNR589866 LXN589866 MHJ589866 MRF589866 NBB589866 NKX589866 NUT589866 OEP589866 OOL589866 OYH589866 PID589866 PRZ589866 QBV589866 QLR589866 QVN589866 RFJ589866 RPF589866 RZB589866 SIX589866 SST589866 TCP589866 TML589866 TWH589866 UGD589866 UPZ589866 UZV589866 VJR589866 VTN589866 WDJ589866 WNF589866 WXB589866 AO655402 KP655402 UL655402 AEH655402 AOD655402 AXZ655402 BHV655402 BRR655402 CBN655402 CLJ655402 CVF655402 DFB655402 DOX655402 DYT655402 EIP655402 ESL655402 FCH655402 FMD655402 FVZ655402 GFV655402 GPR655402 GZN655402 HJJ655402 HTF655402 IDB655402 IMX655402 IWT655402 JGP655402 JQL655402 KAH655402 KKD655402 KTZ655402 LDV655402 LNR655402 LXN655402 MHJ655402 MRF655402 NBB655402 NKX655402 NUT655402 OEP655402 OOL655402 OYH655402 PID655402 PRZ655402 QBV655402 QLR655402 QVN655402 RFJ655402 RPF655402 RZB655402 SIX655402 SST655402 TCP655402 TML655402 TWH655402 UGD655402 UPZ655402 UZV655402 VJR655402 VTN655402 WDJ655402 WNF655402 WXB655402 AO720938 KP720938 UL720938 AEH720938 AOD720938 AXZ720938 BHV720938 BRR720938 CBN720938 CLJ720938 CVF720938 DFB720938 DOX720938 DYT720938 EIP720938 ESL720938 FCH720938 FMD720938 FVZ720938 GFV720938 GPR720938 GZN720938 HJJ720938 HTF720938 IDB720938 IMX720938 IWT720938 JGP720938 JQL720938 KAH720938 KKD720938 KTZ720938 LDV720938 LNR720938 LXN720938 MHJ720938 MRF720938 NBB720938 NKX720938 NUT720938 OEP720938 OOL720938 OYH720938 PID720938 PRZ720938 QBV720938 QLR720938 QVN720938 RFJ720938 RPF720938 RZB720938 SIX720938 SST720938 TCP720938 TML720938 TWH720938 UGD720938 UPZ720938 UZV720938 VJR720938 VTN720938 WDJ720938 WNF720938 WXB720938 AO786474 KP786474 UL786474 AEH786474 AOD786474 AXZ786474 BHV786474 BRR786474 CBN786474 CLJ786474 CVF786474 DFB786474 DOX786474 DYT786474 EIP786474 ESL786474 FCH786474 FMD786474 FVZ786474 GFV786474 GPR786474 GZN786474 HJJ786474 HTF786474 IDB786474 IMX786474 IWT786474 JGP786474 JQL786474 KAH786474 KKD786474 KTZ786474 LDV786474 LNR786474 LXN786474 MHJ786474 MRF786474 NBB786474 NKX786474 NUT786474 OEP786474 OOL786474 OYH786474 PID786474 PRZ786474 QBV786474 QLR786474 QVN786474 RFJ786474 RPF786474 RZB786474 SIX786474 SST786474 TCP786474 TML786474 TWH786474 UGD786474 UPZ786474 UZV786474 VJR786474 VTN786474 WDJ786474 WNF786474 WXB786474 AO852010 KP852010 UL852010 AEH852010 AOD852010 AXZ852010 BHV852010 BRR852010 CBN852010 CLJ852010 CVF852010 DFB852010 DOX852010 DYT852010 EIP852010 ESL852010 FCH852010 FMD852010 FVZ852010 GFV852010 GPR852010 GZN852010 HJJ852010 HTF852010 IDB852010 IMX852010 IWT852010 JGP852010 JQL852010 KAH852010 KKD852010 KTZ852010 LDV852010 LNR852010 LXN852010 MHJ852010 MRF852010 NBB852010 NKX852010 NUT852010 OEP852010 OOL852010 OYH852010 PID852010 PRZ852010 QBV852010 QLR852010 QVN852010 RFJ852010 RPF852010 RZB852010 SIX852010 SST852010 TCP852010 TML852010 TWH852010 UGD852010 UPZ852010 UZV852010 VJR852010 VTN852010 WDJ852010 WNF852010 WXB852010 AO917546 KP917546 UL917546 AEH917546 AOD917546 AXZ917546 BHV917546 BRR917546 CBN917546 CLJ917546 CVF917546 DFB917546 DOX917546 DYT917546 EIP917546 ESL917546 FCH917546 FMD917546 FVZ917546 GFV917546 GPR917546 GZN917546 HJJ917546 HTF917546 IDB917546 IMX917546 IWT917546 JGP917546 JQL917546 KAH917546 KKD917546 KTZ917546 LDV917546 LNR917546 LXN917546 MHJ917546 MRF917546 NBB917546 NKX917546 NUT917546 OEP917546 OOL917546 OYH917546 PID917546 PRZ917546 QBV917546 QLR917546 QVN917546 RFJ917546 RPF917546 RZB917546 SIX917546 SST917546 TCP917546 TML917546 TWH917546 UGD917546 UPZ917546 UZV917546 VJR917546 VTN917546 WDJ917546 WNF917546 WXB917546 AO983082 KP983082 UL983082 AEH983082 AOD983082 AXZ983082 BHV983082 BRR983082 CBN983082 CLJ983082 CVF983082 DFB983082 DOX983082 DYT983082 EIP983082 ESL983082 FCH983082 FMD983082 FVZ983082 GFV983082 GPR983082 GZN983082 HJJ983082 HTF983082 IDB983082 IMX983082 IWT983082 JGP983082 JQL983082 KAH983082 KKD983082 KTZ983082 LDV983082 LNR983082 LXN983082 MHJ983082 MRF983082 NBB983082 NKX983082 NUT983082 OEP983082 OOL983082 OYH983082 PID983082 PRZ983082 QBV983082 QLR983082 QVN983082 RFJ983082 RPF983082 RZB983082 SIX983082 SST983082 TCP983082 TML983082 TWH983082 UGD983082 UPZ983082 UZV983082 VJR983082 VTN983082 WDJ983082 WNF983082 WXB983082 AB41:AR43 B41" xr:uid="{AEB60762-D891-4EB3-BB52-80472E53F914}"/>
    <dataValidation type="list" allowBlank="1" showInputMessage="1" showErrorMessage="1" sqref="WMI983050:WMI983052 K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K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K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K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K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K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K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K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K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K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K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K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K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K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K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WWE983050:WWE983052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K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K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K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K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K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K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K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K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K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K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K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K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K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K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WCF983045 WMB983045 WVX983045 TO4:TO9 KQ41 UM41 AEI41 AOE41 AYA41 BHW41 BRS41 CBO41 CLK41 CVG41 DFC41 DOY41 DYU41 EIQ41 ESM41 FCI41 FME41 FWA41 GFW41 GPS41 GZO41 HJK41 HTG41 IDC41 IMY41 IWU41 JGQ41 JQM41 KAI41 KKE41 KUA41 LDW41 LNS41 LXO41 MHK41 MRG41 NBC41 NKY41 NUU41 OEQ41 OOM41 OYI41 PIE41 PSA41 QBW41 QLS41 QVO41 RFK41 RPG41 RZC41 SIY41 SSU41 TCQ41 TMM41 TWI41 UGE41 UQA41 UZW41 VJS41 VTO41 WDK41 WNG41 WXC41 AP65567 KQ65567 UM65567 AEI65567 AOE65567 AYA65567 BHW65567 BRS65567 CBO65567 CLK65567 CVG65567 DFC65567 DOY65567 DYU65567 EIQ65567 ESM65567 FCI65567 FME65567 FWA65567 GFW65567 GPS65567 GZO65567 HJK65567 HTG65567 IDC65567 IMY65567 IWU65567 JGQ65567 JQM65567 KAI65567 KKE65567 KUA65567 LDW65567 LNS65567 LXO65567 MHK65567 MRG65567 NBC65567 NKY65567 NUU65567 OEQ65567 OOM65567 OYI65567 PIE65567 PSA65567 QBW65567 QLS65567 QVO65567 RFK65567 RPG65567 RZC65567 SIY65567 SSU65567 TCQ65567 TMM65567 TWI65567 UGE65567 UQA65567 UZW65567 VJS65567 VTO65567 WDK65567 WNG65567 WXC65567 AP131103 KQ131103 UM131103 AEI131103 AOE131103 AYA131103 BHW131103 BRS131103 CBO131103 CLK131103 CVG131103 DFC131103 DOY131103 DYU131103 EIQ131103 ESM131103 FCI131103 FME131103 FWA131103 GFW131103 GPS131103 GZO131103 HJK131103 HTG131103 IDC131103 IMY131103 IWU131103 JGQ131103 JQM131103 KAI131103 KKE131103 KUA131103 LDW131103 LNS131103 LXO131103 MHK131103 MRG131103 NBC131103 NKY131103 NUU131103 OEQ131103 OOM131103 OYI131103 PIE131103 PSA131103 QBW131103 QLS131103 QVO131103 RFK131103 RPG131103 RZC131103 SIY131103 SSU131103 TCQ131103 TMM131103 TWI131103 UGE131103 UQA131103 UZW131103 VJS131103 VTO131103 WDK131103 WNG131103 WXC131103 AP196639 KQ196639 UM196639 AEI196639 AOE196639 AYA196639 BHW196639 BRS196639 CBO196639 CLK196639 CVG196639 DFC196639 DOY196639 DYU196639 EIQ196639 ESM196639 FCI196639 FME196639 FWA196639 GFW196639 GPS196639 GZO196639 HJK196639 HTG196639 IDC196639 IMY196639 IWU196639 JGQ196639 JQM196639 KAI196639 KKE196639 KUA196639 LDW196639 LNS196639 LXO196639 MHK196639 MRG196639 NBC196639 NKY196639 NUU196639 OEQ196639 OOM196639 OYI196639 PIE196639 PSA196639 QBW196639 QLS196639 QVO196639 RFK196639 RPG196639 RZC196639 SIY196639 SSU196639 TCQ196639 TMM196639 TWI196639 UGE196639 UQA196639 UZW196639 VJS196639 VTO196639 WDK196639 WNG196639 WXC196639 AP262175 KQ262175 UM262175 AEI262175 AOE262175 AYA262175 BHW262175 BRS262175 CBO262175 CLK262175 CVG262175 DFC262175 DOY262175 DYU262175 EIQ262175 ESM262175 FCI262175 FME262175 FWA262175 GFW262175 GPS262175 GZO262175 HJK262175 HTG262175 IDC262175 IMY262175 IWU262175 JGQ262175 JQM262175 KAI262175 KKE262175 KUA262175 LDW262175 LNS262175 LXO262175 MHK262175 MRG262175 NBC262175 NKY262175 NUU262175 OEQ262175 OOM262175 OYI262175 PIE262175 PSA262175 QBW262175 QLS262175 QVO262175 RFK262175 RPG262175 RZC262175 SIY262175 SSU262175 TCQ262175 TMM262175 TWI262175 UGE262175 UQA262175 UZW262175 VJS262175 VTO262175 WDK262175 WNG262175 WXC262175 AP327711 KQ327711 UM327711 AEI327711 AOE327711 AYA327711 BHW327711 BRS327711 CBO327711 CLK327711 CVG327711 DFC327711 DOY327711 DYU327711 EIQ327711 ESM327711 FCI327711 FME327711 FWA327711 GFW327711 GPS327711 GZO327711 HJK327711 HTG327711 IDC327711 IMY327711 IWU327711 JGQ327711 JQM327711 KAI327711 KKE327711 KUA327711 LDW327711 LNS327711 LXO327711 MHK327711 MRG327711 NBC327711 NKY327711 NUU327711 OEQ327711 OOM327711 OYI327711 PIE327711 PSA327711 QBW327711 QLS327711 QVO327711 RFK327711 RPG327711 RZC327711 SIY327711 SSU327711 TCQ327711 TMM327711 TWI327711 UGE327711 UQA327711 UZW327711 VJS327711 VTO327711 WDK327711 WNG327711 WXC327711 AP393247 KQ393247 UM393247 AEI393247 AOE393247 AYA393247 BHW393247 BRS393247 CBO393247 CLK393247 CVG393247 DFC393247 DOY393247 DYU393247 EIQ393247 ESM393247 FCI393247 FME393247 FWA393247 GFW393247 GPS393247 GZO393247 HJK393247 HTG393247 IDC393247 IMY393247 IWU393247 JGQ393247 JQM393247 KAI393247 KKE393247 KUA393247 LDW393247 LNS393247 LXO393247 MHK393247 MRG393247 NBC393247 NKY393247 NUU393247 OEQ393247 OOM393247 OYI393247 PIE393247 PSA393247 QBW393247 QLS393247 QVO393247 RFK393247 RPG393247 RZC393247 SIY393247 SSU393247 TCQ393247 TMM393247 TWI393247 UGE393247 UQA393247 UZW393247 VJS393247 VTO393247 WDK393247 WNG393247 WXC393247 AP458783 KQ458783 UM458783 AEI458783 AOE458783 AYA458783 BHW458783 BRS458783 CBO458783 CLK458783 CVG458783 DFC458783 DOY458783 DYU458783 EIQ458783 ESM458783 FCI458783 FME458783 FWA458783 GFW458783 GPS458783 GZO458783 HJK458783 HTG458783 IDC458783 IMY458783 IWU458783 JGQ458783 JQM458783 KAI458783 KKE458783 KUA458783 LDW458783 LNS458783 LXO458783 MHK458783 MRG458783 NBC458783 NKY458783 NUU458783 OEQ458783 OOM458783 OYI458783 PIE458783 PSA458783 QBW458783 QLS458783 QVO458783 RFK458783 RPG458783 RZC458783 SIY458783 SSU458783 TCQ458783 TMM458783 TWI458783 UGE458783 UQA458783 UZW458783 VJS458783 VTO458783 WDK458783 WNG458783 WXC458783 AP524319 KQ524319 UM524319 AEI524319 AOE524319 AYA524319 BHW524319 BRS524319 CBO524319 CLK524319 CVG524319 DFC524319 DOY524319 DYU524319 EIQ524319 ESM524319 FCI524319 FME524319 FWA524319 GFW524319 GPS524319 GZO524319 HJK524319 HTG524319 IDC524319 IMY524319 IWU524319 JGQ524319 JQM524319 KAI524319 KKE524319 KUA524319 LDW524319 LNS524319 LXO524319 MHK524319 MRG524319 NBC524319 NKY524319 NUU524319 OEQ524319 OOM524319 OYI524319 PIE524319 PSA524319 QBW524319 QLS524319 QVO524319 RFK524319 RPG524319 RZC524319 SIY524319 SSU524319 TCQ524319 TMM524319 TWI524319 UGE524319 UQA524319 UZW524319 VJS524319 VTO524319 WDK524319 WNG524319 WXC524319 AP589855 KQ589855 UM589855 AEI589855 AOE589855 AYA589855 BHW589855 BRS589855 CBO589855 CLK589855 CVG589855 DFC589855 DOY589855 DYU589855 EIQ589855 ESM589855 FCI589855 FME589855 FWA589855 GFW589855 GPS589855 GZO589855 HJK589855 HTG589855 IDC589855 IMY589855 IWU589855 JGQ589855 JQM589855 KAI589855 KKE589855 KUA589855 LDW589855 LNS589855 LXO589855 MHK589855 MRG589855 NBC589855 NKY589855 NUU589855 OEQ589855 OOM589855 OYI589855 PIE589855 PSA589855 QBW589855 QLS589855 QVO589855 RFK589855 RPG589855 RZC589855 SIY589855 SSU589855 TCQ589855 TMM589855 TWI589855 UGE589855 UQA589855 UZW589855 VJS589855 VTO589855 WDK589855 WNG589855 WXC589855 AP655391 KQ655391 UM655391 AEI655391 AOE655391 AYA655391 BHW655391 BRS655391 CBO655391 CLK655391 CVG655391 DFC655391 DOY655391 DYU655391 EIQ655391 ESM655391 FCI655391 FME655391 FWA655391 GFW655391 GPS655391 GZO655391 HJK655391 HTG655391 IDC655391 IMY655391 IWU655391 JGQ655391 JQM655391 KAI655391 KKE655391 KUA655391 LDW655391 LNS655391 LXO655391 MHK655391 MRG655391 NBC655391 NKY655391 NUU655391 OEQ655391 OOM655391 OYI655391 PIE655391 PSA655391 QBW655391 QLS655391 QVO655391 RFK655391 RPG655391 RZC655391 SIY655391 SSU655391 TCQ655391 TMM655391 TWI655391 UGE655391 UQA655391 UZW655391 VJS655391 VTO655391 WDK655391 WNG655391 WXC655391 AP720927 KQ720927 UM720927 AEI720927 AOE720927 AYA720927 BHW720927 BRS720927 CBO720927 CLK720927 CVG720927 DFC720927 DOY720927 DYU720927 EIQ720927 ESM720927 FCI720927 FME720927 FWA720927 GFW720927 GPS720927 GZO720927 HJK720927 HTG720927 IDC720927 IMY720927 IWU720927 JGQ720927 JQM720927 KAI720927 KKE720927 KUA720927 LDW720927 LNS720927 LXO720927 MHK720927 MRG720927 NBC720927 NKY720927 NUU720927 OEQ720927 OOM720927 OYI720927 PIE720927 PSA720927 QBW720927 QLS720927 QVO720927 RFK720927 RPG720927 RZC720927 SIY720927 SSU720927 TCQ720927 TMM720927 TWI720927 UGE720927 UQA720927 UZW720927 VJS720927 VTO720927 WDK720927 WNG720927 WXC720927 AP786463 KQ786463 UM786463 AEI786463 AOE786463 AYA786463 BHW786463 BRS786463 CBO786463 CLK786463 CVG786463 DFC786463 DOY786463 DYU786463 EIQ786463 ESM786463 FCI786463 FME786463 FWA786463 GFW786463 GPS786463 GZO786463 HJK786463 HTG786463 IDC786463 IMY786463 IWU786463 JGQ786463 JQM786463 KAI786463 KKE786463 KUA786463 LDW786463 LNS786463 LXO786463 MHK786463 MRG786463 NBC786463 NKY786463 NUU786463 OEQ786463 OOM786463 OYI786463 PIE786463 PSA786463 QBW786463 QLS786463 QVO786463 RFK786463 RPG786463 RZC786463 SIY786463 SSU786463 TCQ786463 TMM786463 TWI786463 UGE786463 UQA786463 UZW786463 VJS786463 VTO786463 WDK786463 WNG786463 WXC786463 AP851999 KQ851999 UM851999 AEI851999 AOE851999 AYA851999 BHW851999 BRS851999 CBO851999 CLK851999 CVG851999 DFC851999 DOY851999 DYU851999 EIQ851999 ESM851999 FCI851999 FME851999 FWA851999 GFW851999 GPS851999 GZO851999 HJK851999 HTG851999 IDC851999 IMY851999 IWU851999 JGQ851999 JQM851999 KAI851999 KKE851999 KUA851999 LDW851999 LNS851999 LXO851999 MHK851999 MRG851999 NBC851999 NKY851999 NUU851999 OEQ851999 OOM851999 OYI851999 PIE851999 PSA851999 QBW851999 QLS851999 QVO851999 RFK851999 RPG851999 RZC851999 SIY851999 SSU851999 TCQ851999 TMM851999 TWI851999 UGE851999 UQA851999 UZW851999 VJS851999 VTO851999 WDK851999 WNG851999 WXC851999 AP917535 KQ917535 UM917535 AEI917535 AOE917535 AYA917535 BHW917535 BRS917535 CBO917535 CLK917535 CVG917535 DFC917535 DOY917535 DYU917535 EIQ917535 ESM917535 FCI917535 FME917535 FWA917535 GFW917535 GPS917535 GZO917535 HJK917535 HTG917535 IDC917535 IMY917535 IWU917535 JGQ917535 JQM917535 KAI917535 KKE917535 KUA917535 LDW917535 LNS917535 LXO917535 MHK917535 MRG917535 NBC917535 NKY917535 NUU917535 OEQ917535 OOM917535 OYI917535 PIE917535 PSA917535 QBW917535 QLS917535 QVO917535 RFK917535 RPG917535 RZC917535 SIY917535 SSU917535 TCQ917535 TMM917535 TWI917535 UGE917535 UQA917535 UZW917535 VJS917535 VTO917535 WDK917535 WNG917535 WXC917535 AP983071 KQ983071 UM983071 AEI983071 AOE983071 AYA983071 BHW983071 BRS983071 CBO983071 CLK983071 CVG983071 DFC983071 DOY983071 DYU983071 EIQ983071 ESM983071 FCI983071 FME983071 FWA983071 GFW983071 GPS983071 GZO983071 HJK983071 HTG983071 IDC983071 IMY983071 IWU983071 JGQ983071 JQM983071 KAI983071 KKE983071 KUA983071 LDW983071 LNS983071 LXO983071 MHK983071 MRG983071 NBC983071 NKY983071 NUU983071 OEQ983071 OOM983071 OYI983071 PIE983071 PSA983071 QBW983071 QLS983071 QVO983071 RFK983071 RPG983071 RZC983071 SIY983071 SSU983071 TCQ983071 TMM983071 TWI983071 UGE983071 UQA983071 UZW983071 VJS983071 VTO983071 WDK983071 WNG983071 WXC983071 ADK4:ADK9 KO41 UK41 AEG41 AOC41 AXY41 BHU41 BRQ41 CBM41 CLI41 CVE41 DFA41 DOW41 DYS41 EIO41 ESK41 FCG41 FMC41 FVY41 GFU41 GPQ41 GZM41 HJI41 HTE41 IDA41 IMW41 IWS41 JGO41 JQK41 KAG41 KKC41 KTY41 LDU41 LNQ41 LXM41 MHI41 MRE41 NBA41 NKW41 NUS41 OEO41 OOK41 OYG41 PIC41 PRY41 QBU41 QLQ41 QVM41 RFI41 RPE41 RZA41 SIW41 SSS41 TCO41 TMK41 TWG41 UGC41 UPY41 UZU41 VJQ41 VTM41 WDI41 WNE41 WXA41 AN65567 KO65567 UK65567 AEG65567 AOC65567 AXY65567 BHU65567 BRQ65567 CBM65567 CLI65567 CVE65567 DFA65567 DOW65567 DYS65567 EIO65567 ESK65567 FCG65567 FMC65567 FVY65567 GFU65567 GPQ65567 GZM65567 HJI65567 HTE65567 IDA65567 IMW65567 IWS65567 JGO65567 JQK65567 KAG65567 KKC65567 KTY65567 LDU65567 LNQ65567 LXM65567 MHI65567 MRE65567 NBA65567 NKW65567 NUS65567 OEO65567 OOK65567 OYG65567 PIC65567 PRY65567 QBU65567 QLQ65567 QVM65567 RFI65567 RPE65567 RZA65567 SIW65567 SSS65567 TCO65567 TMK65567 TWG65567 UGC65567 UPY65567 UZU65567 VJQ65567 VTM65567 WDI65567 WNE65567 WXA65567 AN131103 KO131103 UK131103 AEG131103 AOC131103 AXY131103 BHU131103 BRQ131103 CBM131103 CLI131103 CVE131103 DFA131103 DOW131103 DYS131103 EIO131103 ESK131103 FCG131103 FMC131103 FVY131103 GFU131103 GPQ131103 GZM131103 HJI131103 HTE131103 IDA131103 IMW131103 IWS131103 JGO131103 JQK131103 KAG131103 KKC131103 KTY131103 LDU131103 LNQ131103 LXM131103 MHI131103 MRE131103 NBA131103 NKW131103 NUS131103 OEO131103 OOK131103 OYG131103 PIC131103 PRY131103 QBU131103 QLQ131103 QVM131103 RFI131103 RPE131103 RZA131103 SIW131103 SSS131103 TCO131103 TMK131103 TWG131103 UGC131103 UPY131103 UZU131103 VJQ131103 VTM131103 WDI131103 WNE131103 WXA131103 AN196639 KO196639 UK196639 AEG196639 AOC196639 AXY196639 BHU196639 BRQ196639 CBM196639 CLI196639 CVE196639 DFA196639 DOW196639 DYS196639 EIO196639 ESK196639 FCG196639 FMC196639 FVY196639 GFU196639 GPQ196639 GZM196639 HJI196639 HTE196639 IDA196639 IMW196639 IWS196639 JGO196639 JQK196639 KAG196639 KKC196639 KTY196639 LDU196639 LNQ196639 LXM196639 MHI196639 MRE196639 NBA196639 NKW196639 NUS196639 OEO196639 OOK196639 OYG196639 PIC196639 PRY196639 QBU196639 QLQ196639 QVM196639 RFI196639 RPE196639 RZA196639 SIW196639 SSS196639 TCO196639 TMK196639 TWG196639 UGC196639 UPY196639 UZU196639 VJQ196639 VTM196639 WDI196639 WNE196639 WXA196639 AN262175 KO262175 UK262175 AEG262175 AOC262175 AXY262175 BHU262175 BRQ262175 CBM262175 CLI262175 CVE262175 DFA262175 DOW262175 DYS262175 EIO262175 ESK262175 FCG262175 FMC262175 FVY262175 GFU262175 GPQ262175 GZM262175 HJI262175 HTE262175 IDA262175 IMW262175 IWS262175 JGO262175 JQK262175 KAG262175 KKC262175 KTY262175 LDU262175 LNQ262175 LXM262175 MHI262175 MRE262175 NBA262175 NKW262175 NUS262175 OEO262175 OOK262175 OYG262175 PIC262175 PRY262175 QBU262175 QLQ262175 QVM262175 RFI262175 RPE262175 RZA262175 SIW262175 SSS262175 TCO262175 TMK262175 TWG262175 UGC262175 UPY262175 UZU262175 VJQ262175 VTM262175 WDI262175 WNE262175 WXA262175 AN327711 KO327711 UK327711 AEG327711 AOC327711 AXY327711 BHU327711 BRQ327711 CBM327711 CLI327711 CVE327711 DFA327711 DOW327711 DYS327711 EIO327711 ESK327711 FCG327711 FMC327711 FVY327711 GFU327711 GPQ327711 GZM327711 HJI327711 HTE327711 IDA327711 IMW327711 IWS327711 JGO327711 JQK327711 KAG327711 KKC327711 KTY327711 LDU327711 LNQ327711 LXM327711 MHI327711 MRE327711 NBA327711 NKW327711 NUS327711 OEO327711 OOK327711 OYG327711 PIC327711 PRY327711 QBU327711 QLQ327711 QVM327711 RFI327711 RPE327711 RZA327711 SIW327711 SSS327711 TCO327711 TMK327711 TWG327711 UGC327711 UPY327711 UZU327711 VJQ327711 VTM327711 WDI327711 WNE327711 WXA327711 AN393247 KO393247 UK393247 AEG393247 AOC393247 AXY393247 BHU393247 BRQ393247 CBM393247 CLI393247 CVE393247 DFA393247 DOW393247 DYS393247 EIO393247 ESK393247 FCG393247 FMC393247 FVY393247 GFU393247 GPQ393247 GZM393247 HJI393247 HTE393247 IDA393247 IMW393247 IWS393247 JGO393247 JQK393247 KAG393247 KKC393247 KTY393247 LDU393247 LNQ393247 LXM393247 MHI393247 MRE393247 NBA393247 NKW393247 NUS393247 OEO393247 OOK393247 OYG393247 PIC393247 PRY393247 QBU393247 QLQ393247 QVM393247 RFI393247 RPE393247 RZA393247 SIW393247 SSS393247 TCO393247 TMK393247 TWG393247 UGC393247 UPY393247 UZU393247 VJQ393247 VTM393247 WDI393247 WNE393247 WXA393247 AN458783 KO458783 UK458783 AEG458783 AOC458783 AXY458783 BHU458783 BRQ458783 CBM458783 CLI458783 CVE458783 DFA458783 DOW458783 DYS458783 EIO458783 ESK458783 FCG458783 FMC458783 FVY458783 GFU458783 GPQ458783 GZM458783 HJI458783 HTE458783 IDA458783 IMW458783 IWS458783 JGO458783 JQK458783 KAG458783 KKC458783 KTY458783 LDU458783 LNQ458783 LXM458783 MHI458783 MRE458783 NBA458783 NKW458783 NUS458783 OEO458783 OOK458783 OYG458783 PIC458783 PRY458783 QBU458783 QLQ458783 QVM458783 RFI458783 RPE458783 RZA458783 SIW458783 SSS458783 TCO458783 TMK458783 TWG458783 UGC458783 UPY458783 UZU458783 VJQ458783 VTM458783 WDI458783 WNE458783 WXA458783 AN524319 KO524319 UK524319 AEG524319 AOC524319 AXY524319 BHU524319 BRQ524319 CBM524319 CLI524319 CVE524319 DFA524319 DOW524319 DYS524319 EIO524319 ESK524319 FCG524319 FMC524319 FVY524319 GFU524319 GPQ524319 GZM524319 HJI524319 HTE524319 IDA524319 IMW524319 IWS524319 JGO524319 JQK524319 KAG524319 KKC524319 KTY524319 LDU524319 LNQ524319 LXM524319 MHI524319 MRE524319 NBA524319 NKW524319 NUS524319 OEO524319 OOK524319 OYG524319 PIC524319 PRY524319 QBU524319 QLQ524319 QVM524319 RFI524319 RPE524319 RZA524319 SIW524319 SSS524319 TCO524319 TMK524319 TWG524319 UGC524319 UPY524319 UZU524319 VJQ524319 VTM524319 WDI524319 WNE524319 WXA524319 AN589855 KO589855 UK589855 AEG589855 AOC589855 AXY589855 BHU589855 BRQ589855 CBM589855 CLI589855 CVE589855 DFA589855 DOW589855 DYS589855 EIO589855 ESK589855 FCG589855 FMC589855 FVY589855 GFU589855 GPQ589855 GZM589855 HJI589855 HTE589855 IDA589855 IMW589855 IWS589855 JGO589855 JQK589855 KAG589855 KKC589855 KTY589855 LDU589855 LNQ589855 LXM589855 MHI589855 MRE589855 NBA589855 NKW589855 NUS589855 OEO589855 OOK589855 OYG589855 PIC589855 PRY589855 QBU589855 QLQ589855 QVM589855 RFI589855 RPE589855 RZA589855 SIW589855 SSS589855 TCO589855 TMK589855 TWG589855 UGC589855 UPY589855 UZU589855 VJQ589855 VTM589855 WDI589855 WNE589855 WXA589855 AN655391 KO655391 UK655391 AEG655391 AOC655391 AXY655391 BHU655391 BRQ655391 CBM655391 CLI655391 CVE655391 DFA655391 DOW655391 DYS655391 EIO655391 ESK655391 FCG655391 FMC655391 FVY655391 GFU655391 GPQ655391 GZM655391 HJI655391 HTE655391 IDA655391 IMW655391 IWS655391 JGO655391 JQK655391 KAG655391 KKC655391 KTY655391 LDU655391 LNQ655391 LXM655391 MHI655391 MRE655391 NBA655391 NKW655391 NUS655391 OEO655391 OOK655391 OYG655391 PIC655391 PRY655391 QBU655391 QLQ655391 QVM655391 RFI655391 RPE655391 RZA655391 SIW655391 SSS655391 TCO655391 TMK655391 TWG655391 UGC655391 UPY655391 UZU655391 VJQ655391 VTM655391 WDI655391 WNE655391 WXA655391 AN720927 KO720927 UK720927 AEG720927 AOC720927 AXY720927 BHU720927 BRQ720927 CBM720927 CLI720927 CVE720927 DFA720927 DOW720927 DYS720927 EIO720927 ESK720927 FCG720927 FMC720927 FVY720927 GFU720927 GPQ720927 GZM720927 HJI720927 HTE720927 IDA720927 IMW720927 IWS720927 JGO720927 JQK720927 KAG720927 KKC720927 KTY720927 LDU720927 LNQ720927 LXM720927 MHI720927 MRE720927 NBA720927 NKW720927 NUS720927 OEO720927 OOK720927 OYG720927 PIC720927 PRY720927 QBU720927 QLQ720927 QVM720927 RFI720927 RPE720927 RZA720927 SIW720927 SSS720927 TCO720927 TMK720927 TWG720927 UGC720927 UPY720927 UZU720927 VJQ720927 VTM720927 WDI720927 WNE720927 WXA720927 AN786463 KO786463 UK786463 AEG786463 AOC786463 AXY786463 BHU786463 BRQ786463 CBM786463 CLI786463 CVE786463 DFA786463 DOW786463 DYS786463 EIO786463 ESK786463 FCG786463 FMC786463 FVY786463 GFU786463 GPQ786463 GZM786463 HJI786463 HTE786463 IDA786463 IMW786463 IWS786463 JGO786463 JQK786463 KAG786463 KKC786463 KTY786463 LDU786463 LNQ786463 LXM786463 MHI786463 MRE786463 NBA786463 NKW786463 NUS786463 OEO786463 OOK786463 OYG786463 PIC786463 PRY786463 QBU786463 QLQ786463 QVM786463 RFI786463 RPE786463 RZA786463 SIW786463 SSS786463 TCO786463 TMK786463 TWG786463 UGC786463 UPY786463 UZU786463 VJQ786463 VTM786463 WDI786463 WNE786463 WXA786463 AN851999 KO851999 UK851999 AEG851999 AOC851999 AXY851999 BHU851999 BRQ851999 CBM851999 CLI851999 CVE851999 DFA851999 DOW851999 DYS851999 EIO851999 ESK851999 FCG851999 FMC851999 FVY851999 GFU851999 GPQ851999 GZM851999 HJI851999 HTE851999 IDA851999 IMW851999 IWS851999 JGO851999 JQK851999 KAG851999 KKC851999 KTY851999 LDU851999 LNQ851999 LXM851999 MHI851999 MRE851999 NBA851999 NKW851999 NUS851999 OEO851999 OOK851999 OYG851999 PIC851999 PRY851999 QBU851999 QLQ851999 QVM851999 RFI851999 RPE851999 RZA851999 SIW851999 SSS851999 TCO851999 TMK851999 TWG851999 UGC851999 UPY851999 UZU851999 VJQ851999 VTM851999 WDI851999 WNE851999 WXA851999 AN917535 KO917535 UK917535 AEG917535 AOC917535 AXY917535 BHU917535 BRQ917535 CBM917535 CLI917535 CVE917535 DFA917535 DOW917535 DYS917535 EIO917535 ESK917535 FCG917535 FMC917535 FVY917535 GFU917535 GPQ917535 GZM917535 HJI917535 HTE917535 IDA917535 IMW917535 IWS917535 JGO917535 JQK917535 KAG917535 KKC917535 KTY917535 LDU917535 LNQ917535 LXM917535 MHI917535 MRE917535 NBA917535 NKW917535 NUS917535 OEO917535 OOK917535 OYG917535 PIC917535 PRY917535 QBU917535 QLQ917535 QVM917535 RFI917535 RPE917535 RZA917535 SIW917535 SSS917535 TCO917535 TMK917535 TWG917535 UGC917535 UPY917535 UZU917535 VJQ917535 VTM917535 WDI917535 WNE917535 WXA917535 AN983071 KO983071 UK983071 AEG983071 AOC983071 AXY983071 BHU983071 BRQ983071 CBM983071 CLI983071 CVE983071 DFA983071 DOW983071 DYS983071 EIO983071 ESK983071 FCG983071 FMC983071 FVY983071 GFU983071 GPQ983071 GZM983071 HJI983071 HTE983071 IDA983071 IMW983071 IWS983071 JGO983071 JQK983071 KAG983071 KKC983071 KTY983071 LDU983071 LNQ983071 LXM983071 MHI983071 MRE983071 NBA983071 NKW983071 NUS983071 OEO983071 OOK983071 OYG983071 PIC983071 PRY983071 QBU983071 QLQ983071 QVM983071 RFI983071 RPE983071 RZA983071 SIW983071 SSS983071 TCO983071 TMK983071 TWG983071 UGC983071 UPY983071 UZU983071 VJQ983071 VTM983071 WDI983071 WNE983071 WXA983071 CE12:CE15 MA12:MA15 VW12:VW15 AFS12:AFS15 APO12:APO15 AZK12:AZK15 BJG12:BJG15 BTC12:BTC15 CCY12:CCY15 CMU12:CMU15 CWQ12:CWQ15 DGM12:DGM15 DQI12:DQI15 EAE12:EAE15 EKA12:EKA15 ETW12:ETW15 FDS12:FDS15 FNO12:FNO15 FXK12:FXK15 GHG12:GHG15 GRC12:GRC15 HAY12:HAY15 HKU12:HKU15 HUQ12:HUQ15 IEM12:IEM15 IOI12:IOI15 IYE12:IYE15 JIA12:JIA15 JRW12:JRW15 KBS12:KBS15 KLO12:KLO15 KVK12:KVK15 LFG12:LFG15 LPC12:LPC15 LYY12:LYY15 MIU12:MIU15 MSQ12:MSQ15 NCM12:NCM15 NMI12:NMI15 NWE12:NWE15 OGA12:OGA15 OPW12:OPW15 OZS12:OZS15 PJO12:PJO15 PTK12:PTK15 QDG12:QDG15 QNC12:QNC15 QWY12:QWY15 RGU12:RGU15 RQQ12:RQQ15 SAM12:SAM15 SKI12:SKI15 SUE12:SUE15 TEA12:TEA15 TNW12:TNW15 TXS12:TXS15 UHO12:UHO15 URK12:URK15 VBG12:VBG15 VLC12:VLC15 VUY12:VUY15 WEU12:WEU15 WOQ12:WOQ15 WYM12:WYM15 CE65552 MA65552 VW65552 AFS65552 APO65552 AZK65552 BJG65552 BTC65552 CCY65552 CMU65552 CWQ65552 DGM65552 DQI65552 EAE65552 EKA65552 ETW65552 FDS65552 FNO65552 FXK65552 GHG65552 GRC65552 HAY65552 HKU65552 HUQ65552 IEM65552 IOI65552 IYE65552 JIA65552 JRW65552 KBS65552 KLO65552 KVK65552 LFG65552 LPC65552 LYY65552 MIU65552 MSQ65552 NCM65552 NMI65552 NWE65552 OGA65552 OPW65552 OZS65552 PJO65552 PTK65552 QDG65552 QNC65552 QWY65552 RGU65552 RQQ65552 SAM65552 SKI65552 SUE65552 TEA65552 TNW65552 TXS65552 UHO65552 URK65552 VBG65552 VLC65552 VUY65552 WEU65552 WOQ65552 WYM65552 CE131088 MA131088 VW131088 AFS131088 APO131088 AZK131088 BJG131088 BTC131088 CCY131088 CMU131088 CWQ131088 DGM131088 DQI131088 EAE131088 EKA131088 ETW131088 FDS131088 FNO131088 FXK131088 GHG131088 GRC131088 HAY131088 HKU131088 HUQ131088 IEM131088 IOI131088 IYE131088 JIA131088 JRW131088 KBS131088 KLO131088 KVK131088 LFG131088 LPC131088 LYY131088 MIU131088 MSQ131088 NCM131088 NMI131088 NWE131088 OGA131088 OPW131088 OZS131088 PJO131088 PTK131088 QDG131088 QNC131088 QWY131088 RGU131088 RQQ131088 SAM131088 SKI131088 SUE131088 TEA131088 TNW131088 TXS131088 UHO131088 URK131088 VBG131088 VLC131088 VUY131088 WEU131088 WOQ131088 WYM131088 CE196624 MA196624 VW196624 AFS196624 APO196624 AZK196624 BJG196624 BTC196624 CCY196624 CMU196624 CWQ196624 DGM196624 DQI196624 EAE196624 EKA196624 ETW196624 FDS196624 FNO196624 FXK196624 GHG196624 GRC196624 HAY196624 HKU196624 HUQ196624 IEM196624 IOI196624 IYE196624 JIA196624 JRW196624 KBS196624 KLO196624 KVK196624 LFG196624 LPC196624 LYY196624 MIU196624 MSQ196624 NCM196624 NMI196624 NWE196624 OGA196624 OPW196624 OZS196624 PJO196624 PTK196624 QDG196624 QNC196624 QWY196624 RGU196624 RQQ196624 SAM196624 SKI196624 SUE196624 TEA196624 TNW196624 TXS196624 UHO196624 URK196624 VBG196624 VLC196624 VUY196624 WEU196624 WOQ196624 WYM196624 CE262160 MA262160 VW262160 AFS262160 APO262160 AZK262160 BJG262160 BTC262160 CCY262160 CMU262160 CWQ262160 DGM262160 DQI262160 EAE262160 EKA262160 ETW262160 FDS262160 FNO262160 FXK262160 GHG262160 GRC262160 HAY262160 HKU262160 HUQ262160 IEM262160 IOI262160 IYE262160 JIA262160 JRW262160 KBS262160 KLO262160 KVK262160 LFG262160 LPC262160 LYY262160 MIU262160 MSQ262160 NCM262160 NMI262160 NWE262160 OGA262160 OPW262160 OZS262160 PJO262160 PTK262160 QDG262160 QNC262160 QWY262160 RGU262160 RQQ262160 SAM262160 SKI262160 SUE262160 TEA262160 TNW262160 TXS262160 UHO262160 URK262160 VBG262160 VLC262160 VUY262160 WEU262160 WOQ262160 WYM262160 CE327696 MA327696 VW327696 AFS327696 APO327696 AZK327696 BJG327696 BTC327696 CCY327696 CMU327696 CWQ327696 DGM327696 DQI327696 EAE327696 EKA327696 ETW327696 FDS327696 FNO327696 FXK327696 GHG327696 GRC327696 HAY327696 HKU327696 HUQ327696 IEM327696 IOI327696 IYE327696 JIA327696 JRW327696 KBS327696 KLO327696 KVK327696 LFG327696 LPC327696 LYY327696 MIU327696 MSQ327696 NCM327696 NMI327696 NWE327696 OGA327696 OPW327696 OZS327696 PJO327696 PTK327696 QDG327696 QNC327696 QWY327696 RGU327696 RQQ327696 SAM327696 SKI327696 SUE327696 TEA327696 TNW327696 TXS327696 UHO327696 URK327696 VBG327696 VLC327696 VUY327696 WEU327696 WOQ327696 WYM327696 CE393232 MA393232 VW393232 AFS393232 APO393232 AZK393232 BJG393232 BTC393232 CCY393232 CMU393232 CWQ393232 DGM393232 DQI393232 EAE393232 EKA393232 ETW393232 FDS393232 FNO393232 FXK393232 GHG393232 GRC393232 HAY393232 HKU393232 HUQ393232 IEM393232 IOI393232 IYE393232 JIA393232 JRW393232 KBS393232 KLO393232 KVK393232 LFG393232 LPC393232 LYY393232 MIU393232 MSQ393232 NCM393232 NMI393232 NWE393232 OGA393232 OPW393232 OZS393232 PJO393232 PTK393232 QDG393232 QNC393232 QWY393232 RGU393232 RQQ393232 SAM393232 SKI393232 SUE393232 TEA393232 TNW393232 TXS393232 UHO393232 URK393232 VBG393232 VLC393232 VUY393232 WEU393232 WOQ393232 WYM393232 CE458768 MA458768 VW458768 AFS458768 APO458768 AZK458768 BJG458768 BTC458768 CCY458768 CMU458768 CWQ458768 DGM458768 DQI458768 EAE458768 EKA458768 ETW458768 FDS458768 FNO458768 FXK458768 GHG458768 GRC458768 HAY458768 HKU458768 HUQ458768 IEM458768 IOI458768 IYE458768 JIA458768 JRW458768 KBS458768 KLO458768 KVK458768 LFG458768 LPC458768 LYY458768 MIU458768 MSQ458768 NCM458768 NMI458768 NWE458768 OGA458768 OPW458768 OZS458768 PJO458768 PTK458768 QDG458768 QNC458768 QWY458768 RGU458768 RQQ458768 SAM458768 SKI458768 SUE458768 TEA458768 TNW458768 TXS458768 UHO458768 URK458768 VBG458768 VLC458768 VUY458768 WEU458768 WOQ458768 WYM458768 CE524304 MA524304 VW524304 AFS524304 APO524304 AZK524304 BJG524304 BTC524304 CCY524304 CMU524304 CWQ524304 DGM524304 DQI524304 EAE524304 EKA524304 ETW524304 FDS524304 FNO524304 FXK524304 GHG524304 GRC524304 HAY524304 HKU524304 HUQ524304 IEM524304 IOI524304 IYE524304 JIA524304 JRW524304 KBS524304 KLO524304 KVK524304 LFG524304 LPC524304 LYY524304 MIU524304 MSQ524304 NCM524304 NMI524304 NWE524304 OGA524304 OPW524304 OZS524304 PJO524304 PTK524304 QDG524304 QNC524304 QWY524304 RGU524304 RQQ524304 SAM524304 SKI524304 SUE524304 TEA524304 TNW524304 TXS524304 UHO524304 URK524304 VBG524304 VLC524304 VUY524304 WEU524304 WOQ524304 WYM524304 CE589840 MA589840 VW589840 AFS589840 APO589840 AZK589840 BJG589840 BTC589840 CCY589840 CMU589840 CWQ589840 DGM589840 DQI589840 EAE589840 EKA589840 ETW589840 FDS589840 FNO589840 FXK589840 GHG589840 GRC589840 HAY589840 HKU589840 HUQ589840 IEM589840 IOI589840 IYE589840 JIA589840 JRW589840 KBS589840 KLO589840 KVK589840 LFG589840 LPC589840 LYY589840 MIU589840 MSQ589840 NCM589840 NMI589840 NWE589840 OGA589840 OPW589840 OZS589840 PJO589840 PTK589840 QDG589840 QNC589840 QWY589840 RGU589840 RQQ589840 SAM589840 SKI589840 SUE589840 TEA589840 TNW589840 TXS589840 UHO589840 URK589840 VBG589840 VLC589840 VUY589840 WEU589840 WOQ589840 WYM589840 CE655376 MA655376 VW655376 AFS655376 APO655376 AZK655376 BJG655376 BTC655376 CCY655376 CMU655376 CWQ655376 DGM655376 DQI655376 EAE655376 EKA655376 ETW655376 FDS655376 FNO655376 FXK655376 GHG655376 GRC655376 HAY655376 HKU655376 HUQ655376 IEM655376 IOI655376 IYE655376 JIA655376 JRW655376 KBS655376 KLO655376 KVK655376 LFG655376 LPC655376 LYY655376 MIU655376 MSQ655376 NCM655376 NMI655376 NWE655376 OGA655376 OPW655376 OZS655376 PJO655376 PTK655376 QDG655376 QNC655376 QWY655376 RGU655376 RQQ655376 SAM655376 SKI655376 SUE655376 TEA655376 TNW655376 TXS655376 UHO655376 URK655376 VBG655376 VLC655376 VUY655376 WEU655376 WOQ655376 WYM655376 CE720912 MA720912 VW720912 AFS720912 APO720912 AZK720912 BJG720912 BTC720912 CCY720912 CMU720912 CWQ720912 DGM720912 DQI720912 EAE720912 EKA720912 ETW720912 FDS720912 FNO720912 FXK720912 GHG720912 GRC720912 HAY720912 HKU720912 HUQ720912 IEM720912 IOI720912 IYE720912 JIA720912 JRW720912 KBS720912 KLO720912 KVK720912 LFG720912 LPC720912 LYY720912 MIU720912 MSQ720912 NCM720912 NMI720912 NWE720912 OGA720912 OPW720912 OZS720912 PJO720912 PTK720912 QDG720912 QNC720912 QWY720912 RGU720912 RQQ720912 SAM720912 SKI720912 SUE720912 TEA720912 TNW720912 TXS720912 UHO720912 URK720912 VBG720912 VLC720912 VUY720912 WEU720912 WOQ720912 WYM720912 CE786448 MA786448 VW786448 AFS786448 APO786448 AZK786448 BJG786448 BTC786448 CCY786448 CMU786448 CWQ786448 DGM786448 DQI786448 EAE786448 EKA786448 ETW786448 FDS786448 FNO786448 FXK786448 GHG786448 GRC786448 HAY786448 HKU786448 HUQ786448 IEM786448 IOI786448 IYE786448 JIA786448 JRW786448 KBS786448 KLO786448 KVK786448 LFG786448 LPC786448 LYY786448 MIU786448 MSQ786448 NCM786448 NMI786448 NWE786448 OGA786448 OPW786448 OZS786448 PJO786448 PTK786448 QDG786448 QNC786448 QWY786448 RGU786448 RQQ786448 SAM786448 SKI786448 SUE786448 TEA786448 TNW786448 TXS786448 UHO786448 URK786448 VBG786448 VLC786448 VUY786448 WEU786448 WOQ786448 WYM786448 CE851984 MA851984 VW851984 AFS851984 APO851984 AZK851984 BJG851984 BTC851984 CCY851984 CMU851984 CWQ851984 DGM851984 DQI851984 EAE851984 EKA851984 ETW851984 FDS851984 FNO851984 FXK851984 GHG851984 GRC851984 HAY851984 HKU851984 HUQ851984 IEM851984 IOI851984 IYE851984 JIA851984 JRW851984 KBS851984 KLO851984 KVK851984 LFG851984 LPC851984 LYY851984 MIU851984 MSQ851984 NCM851984 NMI851984 NWE851984 OGA851984 OPW851984 OZS851984 PJO851984 PTK851984 QDG851984 QNC851984 QWY851984 RGU851984 RQQ851984 SAM851984 SKI851984 SUE851984 TEA851984 TNW851984 TXS851984 UHO851984 URK851984 VBG851984 VLC851984 VUY851984 WEU851984 WOQ851984 WYM851984 CE917520 MA917520 VW917520 AFS917520 APO917520 AZK917520 BJG917520 BTC917520 CCY917520 CMU917520 CWQ917520 DGM917520 DQI917520 EAE917520 EKA917520 ETW917520 FDS917520 FNO917520 FXK917520 GHG917520 GRC917520 HAY917520 HKU917520 HUQ917520 IEM917520 IOI917520 IYE917520 JIA917520 JRW917520 KBS917520 KLO917520 KVK917520 LFG917520 LPC917520 LYY917520 MIU917520 MSQ917520 NCM917520 NMI917520 NWE917520 OGA917520 OPW917520 OZS917520 PJO917520 PTK917520 QDG917520 QNC917520 QWY917520 RGU917520 RQQ917520 SAM917520 SKI917520 SUE917520 TEA917520 TNW917520 TXS917520 UHO917520 URK917520 VBG917520 VLC917520 VUY917520 WEU917520 WOQ917520 WYM917520 CE983056 MA983056 VW983056 AFS983056 APO983056 AZK983056 BJG983056 BTC983056 CCY983056 CMU983056 CWQ983056 DGM983056 DQI983056 EAE983056 EKA983056 ETW983056 FDS983056 FNO983056 FXK983056 GHG983056 GRC983056 HAY983056 HKU983056 HUQ983056 IEM983056 IOI983056 IYE983056 JIA983056 JRW983056 KBS983056 KLO983056 KVK983056 LFG983056 LPC983056 LYY983056 MIU983056 MSQ983056 NCM983056 NMI983056 NWE983056 OGA983056 OPW983056 OZS983056 PJO983056 PTK983056 QDG983056 QNC983056 QWY983056 RGU983056 RQQ983056 SAM983056 SKI983056 SUE983056 TEA983056 TNW983056 TXS983056 UHO983056 URK983056 VBG983056 VLC983056 VUY983056 WEU983056 WOQ983056 WYM983056 WCM983050:WCM983052 R65541:R65543 JS65541:JS65543 TO65541:TO65543 ADK65541:ADK65543 ANG65541:ANG65543 AXC65541:AXC65543 BGY65541:BGY65543 BQU65541:BQU65543 CAQ65541:CAQ65543 CKM65541:CKM65543 CUI65541:CUI65543 DEE65541:DEE65543 DOA65541:DOA65543 DXW65541:DXW65543 EHS65541:EHS65543 ERO65541:ERO65543 FBK65541:FBK65543 FLG65541:FLG65543 FVC65541:FVC65543 GEY65541:GEY65543 GOU65541:GOU65543 GYQ65541:GYQ65543 HIM65541:HIM65543 HSI65541:HSI65543 ICE65541:ICE65543 IMA65541:IMA65543 IVW65541:IVW65543 JFS65541:JFS65543 JPO65541:JPO65543 JZK65541:JZK65543 KJG65541:KJG65543 KTC65541:KTC65543 LCY65541:LCY65543 LMU65541:LMU65543 LWQ65541:LWQ65543 MGM65541:MGM65543 MQI65541:MQI65543 NAE65541:NAE65543 NKA65541:NKA65543 NTW65541:NTW65543 ODS65541:ODS65543 ONO65541:ONO65543 OXK65541:OXK65543 PHG65541:PHG65543 PRC65541:PRC65543 QAY65541:QAY65543 QKU65541:QKU65543 QUQ65541:QUQ65543 REM65541:REM65543 ROI65541:ROI65543 RYE65541:RYE65543 SIA65541:SIA65543 SRW65541:SRW65543 TBS65541:TBS65543 TLO65541:TLO65543 TVK65541:TVK65543 UFG65541:UFG65543 UPC65541:UPC65543 UYY65541:UYY65543 VIU65541:VIU65543 VSQ65541:VSQ65543 WCM65541:WCM65543 WMI65541:WMI65543 WWE65541:WWE65543 R131077:R131079 JS131077:JS131079 TO131077:TO131079 ADK131077:ADK131079 ANG131077:ANG131079 AXC131077:AXC131079 BGY131077:BGY131079 BQU131077:BQU131079 CAQ131077:CAQ131079 CKM131077:CKM131079 CUI131077:CUI131079 DEE131077:DEE131079 DOA131077:DOA131079 DXW131077:DXW131079 EHS131077:EHS131079 ERO131077:ERO131079 FBK131077:FBK131079 FLG131077:FLG131079 FVC131077:FVC131079 GEY131077:GEY131079 GOU131077:GOU131079 GYQ131077:GYQ131079 HIM131077:HIM131079 HSI131077:HSI131079 ICE131077:ICE131079 IMA131077:IMA131079 IVW131077:IVW131079 JFS131077:JFS131079 JPO131077:JPO131079 JZK131077:JZK131079 KJG131077:KJG131079 KTC131077:KTC131079 LCY131077:LCY131079 LMU131077:LMU131079 LWQ131077:LWQ131079 MGM131077:MGM131079 MQI131077:MQI131079 NAE131077:NAE131079 NKA131077:NKA131079 NTW131077:NTW131079 ODS131077:ODS131079 ONO131077:ONO131079 OXK131077:OXK131079 PHG131077:PHG131079 PRC131077:PRC131079 QAY131077:QAY131079 QKU131077:QKU131079 QUQ131077:QUQ131079 REM131077:REM131079 ROI131077:ROI131079 RYE131077:RYE131079 SIA131077:SIA131079 SRW131077:SRW131079 TBS131077:TBS131079 TLO131077:TLO131079 TVK131077:TVK131079 UFG131077:UFG131079 UPC131077:UPC131079 UYY131077:UYY131079 VIU131077:VIU131079 VSQ131077:VSQ131079 WCM131077:WCM131079 WMI131077:WMI131079 WWE131077:WWE131079 R196613:R196615 JS196613:JS196615 TO196613:TO196615 ADK196613:ADK196615 ANG196613:ANG196615 AXC196613:AXC196615 BGY196613:BGY196615 BQU196613:BQU196615 CAQ196613:CAQ196615 CKM196613:CKM196615 CUI196613:CUI196615 DEE196613:DEE196615 DOA196613:DOA196615 DXW196613:DXW196615 EHS196613:EHS196615 ERO196613:ERO196615 FBK196613:FBK196615 FLG196613:FLG196615 FVC196613:FVC196615 GEY196613:GEY196615 GOU196613:GOU196615 GYQ196613:GYQ196615 HIM196613:HIM196615 HSI196613:HSI196615 ICE196613:ICE196615 IMA196613:IMA196615 IVW196613:IVW196615 JFS196613:JFS196615 JPO196613:JPO196615 JZK196613:JZK196615 KJG196613:KJG196615 KTC196613:KTC196615 LCY196613:LCY196615 LMU196613:LMU196615 LWQ196613:LWQ196615 MGM196613:MGM196615 MQI196613:MQI196615 NAE196613:NAE196615 NKA196613:NKA196615 NTW196613:NTW196615 ODS196613:ODS196615 ONO196613:ONO196615 OXK196613:OXK196615 PHG196613:PHG196615 PRC196613:PRC196615 QAY196613:QAY196615 QKU196613:QKU196615 QUQ196613:QUQ196615 REM196613:REM196615 ROI196613:ROI196615 RYE196613:RYE196615 SIA196613:SIA196615 SRW196613:SRW196615 TBS196613:TBS196615 TLO196613:TLO196615 TVK196613:TVK196615 UFG196613:UFG196615 UPC196613:UPC196615 UYY196613:UYY196615 VIU196613:VIU196615 VSQ196613:VSQ196615 WCM196613:WCM196615 WMI196613:WMI196615 WWE196613:WWE196615 R262149:R262151 JS262149:JS262151 TO262149:TO262151 ADK262149:ADK262151 ANG262149:ANG262151 AXC262149:AXC262151 BGY262149:BGY262151 BQU262149:BQU262151 CAQ262149:CAQ262151 CKM262149:CKM262151 CUI262149:CUI262151 DEE262149:DEE262151 DOA262149:DOA262151 DXW262149:DXW262151 EHS262149:EHS262151 ERO262149:ERO262151 FBK262149:FBK262151 FLG262149:FLG262151 FVC262149:FVC262151 GEY262149:GEY262151 GOU262149:GOU262151 GYQ262149:GYQ262151 HIM262149:HIM262151 HSI262149:HSI262151 ICE262149:ICE262151 IMA262149:IMA262151 IVW262149:IVW262151 JFS262149:JFS262151 JPO262149:JPO262151 JZK262149:JZK262151 KJG262149:KJG262151 KTC262149:KTC262151 LCY262149:LCY262151 LMU262149:LMU262151 LWQ262149:LWQ262151 MGM262149:MGM262151 MQI262149:MQI262151 NAE262149:NAE262151 NKA262149:NKA262151 NTW262149:NTW262151 ODS262149:ODS262151 ONO262149:ONO262151 OXK262149:OXK262151 PHG262149:PHG262151 PRC262149:PRC262151 QAY262149:QAY262151 QKU262149:QKU262151 QUQ262149:QUQ262151 REM262149:REM262151 ROI262149:ROI262151 RYE262149:RYE262151 SIA262149:SIA262151 SRW262149:SRW262151 TBS262149:TBS262151 TLO262149:TLO262151 TVK262149:TVK262151 UFG262149:UFG262151 UPC262149:UPC262151 UYY262149:UYY262151 VIU262149:VIU262151 VSQ262149:VSQ262151 WCM262149:WCM262151 WMI262149:WMI262151 WWE262149:WWE262151 R327685:R327687 JS327685:JS327687 TO327685:TO327687 ADK327685:ADK327687 ANG327685:ANG327687 AXC327685:AXC327687 BGY327685:BGY327687 BQU327685:BQU327687 CAQ327685:CAQ327687 CKM327685:CKM327687 CUI327685:CUI327687 DEE327685:DEE327687 DOA327685:DOA327687 DXW327685:DXW327687 EHS327685:EHS327687 ERO327685:ERO327687 FBK327685:FBK327687 FLG327685:FLG327687 FVC327685:FVC327687 GEY327685:GEY327687 GOU327685:GOU327687 GYQ327685:GYQ327687 HIM327685:HIM327687 HSI327685:HSI327687 ICE327685:ICE327687 IMA327685:IMA327687 IVW327685:IVW327687 JFS327685:JFS327687 JPO327685:JPO327687 JZK327685:JZK327687 KJG327685:KJG327687 KTC327685:KTC327687 LCY327685:LCY327687 LMU327685:LMU327687 LWQ327685:LWQ327687 MGM327685:MGM327687 MQI327685:MQI327687 NAE327685:NAE327687 NKA327685:NKA327687 NTW327685:NTW327687 ODS327685:ODS327687 ONO327685:ONO327687 OXK327685:OXK327687 PHG327685:PHG327687 PRC327685:PRC327687 QAY327685:QAY327687 QKU327685:QKU327687 QUQ327685:QUQ327687 REM327685:REM327687 ROI327685:ROI327687 RYE327685:RYE327687 SIA327685:SIA327687 SRW327685:SRW327687 TBS327685:TBS327687 TLO327685:TLO327687 TVK327685:TVK327687 UFG327685:UFG327687 UPC327685:UPC327687 UYY327685:UYY327687 VIU327685:VIU327687 VSQ327685:VSQ327687 WCM327685:WCM327687 WMI327685:WMI327687 WWE327685:WWE327687 R393221:R393223 JS393221:JS393223 TO393221:TO393223 ADK393221:ADK393223 ANG393221:ANG393223 AXC393221:AXC393223 BGY393221:BGY393223 BQU393221:BQU393223 CAQ393221:CAQ393223 CKM393221:CKM393223 CUI393221:CUI393223 DEE393221:DEE393223 DOA393221:DOA393223 DXW393221:DXW393223 EHS393221:EHS393223 ERO393221:ERO393223 FBK393221:FBK393223 FLG393221:FLG393223 FVC393221:FVC393223 GEY393221:GEY393223 GOU393221:GOU393223 GYQ393221:GYQ393223 HIM393221:HIM393223 HSI393221:HSI393223 ICE393221:ICE393223 IMA393221:IMA393223 IVW393221:IVW393223 JFS393221:JFS393223 JPO393221:JPO393223 JZK393221:JZK393223 KJG393221:KJG393223 KTC393221:KTC393223 LCY393221:LCY393223 LMU393221:LMU393223 LWQ393221:LWQ393223 MGM393221:MGM393223 MQI393221:MQI393223 NAE393221:NAE393223 NKA393221:NKA393223 NTW393221:NTW393223 ODS393221:ODS393223 ONO393221:ONO393223 OXK393221:OXK393223 PHG393221:PHG393223 PRC393221:PRC393223 QAY393221:QAY393223 QKU393221:QKU393223 QUQ393221:QUQ393223 REM393221:REM393223 ROI393221:ROI393223 RYE393221:RYE393223 SIA393221:SIA393223 SRW393221:SRW393223 TBS393221:TBS393223 TLO393221:TLO393223 TVK393221:TVK393223 UFG393221:UFG393223 UPC393221:UPC393223 UYY393221:UYY393223 VIU393221:VIU393223 VSQ393221:VSQ393223 WCM393221:WCM393223 WMI393221:WMI393223 WWE393221:WWE393223 R458757:R458759 JS458757:JS458759 TO458757:TO458759 ADK458757:ADK458759 ANG458757:ANG458759 AXC458757:AXC458759 BGY458757:BGY458759 BQU458757:BQU458759 CAQ458757:CAQ458759 CKM458757:CKM458759 CUI458757:CUI458759 DEE458757:DEE458759 DOA458757:DOA458759 DXW458757:DXW458759 EHS458757:EHS458759 ERO458757:ERO458759 FBK458757:FBK458759 FLG458757:FLG458759 FVC458757:FVC458759 GEY458757:GEY458759 GOU458757:GOU458759 GYQ458757:GYQ458759 HIM458757:HIM458759 HSI458757:HSI458759 ICE458757:ICE458759 IMA458757:IMA458759 IVW458757:IVW458759 JFS458757:JFS458759 JPO458757:JPO458759 JZK458757:JZK458759 KJG458757:KJG458759 KTC458757:KTC458759 LCY458757:LCY458759 LMU458757:LMU458759 LWQ458757:LWQ458759 MGM458757:MGM458759 MQI458757:MQI458759 NAE458757:NAE458759 NKA458757:NKA458759 NTW458757:NTW458759 ODS458757:ODS458759 ONO458757:ONO458759 OXK458757:OXK458759 PHG458757:PHG458759 PRC458757:PRC458759 QAY458757:QAY458759 QKU458757:QKU458759 QUQ458757:QUQ458759 REM458757:REM458759 ROI458757:ROI458759 RYE458757:RYE458759 SIA458757:SIA458759 SRW458757:SRW458759 TBS458757:TBS458759 TLO458757:TLO458759 TVK458757:TVK458759 UFG458757:UFG458759 UPC458757:UPC458759 UYY458757:UYY458759 VIU458757:VIU458759 VSQ458757:VSQ458759 WCM458757:WCM458759 WMI458757:WMI458759 WWE458757:WWE458759 R524293:R524295 JS524293:JS524295 TO524293:TO524295 ADK524293:ADK524295 ANG524293:ANG524295 AXC524293:AXC524295 BGY524293:BGY524295 BQU524293:BQU524295 CAQ524293:CAQ524295 CKM524293:CKM524295 CUI524293:CUI524295 DEE524293:DEE524295 DOA524293:DOA524295 DXW524293:DXW524295 EHS524293:EHS524295 ERO524293:ERO524295 FBK524293:FBK524295 FLG524293:FLG524295 FVC524293:FVC524295 GEY524293:GEY524295 GOU524293:GOU524295 GYQ524293:GYQ524295 HIM524293:HIM524295 HSI524293:HSI524295 ICE524293:ICE524295 IMA524293:IMA524295 IVW524293:IVW524295 JFS524293:JFS524295 JPO524293:JPO524295 JZK524293:JZK524295 KJG524293:KJG524295 KTC524293:KTC524295 LCY524293:LCY524295 LMU524293:LMU524295 LWQ524293:LWQ524295 MGM524293:MGM524295 MQI524293:MQI524295 NAE524293:NAE524295 NKA524293:NKA524295 NTW524293:NTW524295 ODS524293:ODS524295 ONO524293:ONO524295 OXK524293:OXK524295 PHG524293:PHG524295 PRC524293:PRC524295 QAY524293:QAY524295 QKU524293:QKU524295 QUQ524293:QUQ524295 REM524293:REM524295 ROI524293:ROI524295 RYE524293:RYE524295 SIA524293:SIA524295 SRW524293:SRW524295 TBS524293:TBS524295 TLO524293:TLO524295 TVK524293:TVK524295 UFG524293:UFG524295 UPC524293:UPC524295 UYY524293:UYY524295 VIU524293:VIU524295 VSQ524293:VSQ524295 WCM524293:WCM524295 WMI524293:WMI524295 WWE524293:WWE524295 R589829:R589831 JS589829:JS589831 TO589829:TO589831 ADK589829:ADK589831 ANG589829:ANG589831 AXC589829:AXC589831 BGY589829:BGY589831 BQU589829:BQU589831 CAQ589829:CAQ589831 CKM589829:CKM589831 CUI589829:CUI589831 DEE589829:DEE589831 DOA589829:DOA589831 DXW589829:DXW589831 EHS589829:EHS589831 ERO589829:ERO589831 FBK589829:FBK589831 FLG589829:FLG589831 FVC589829:FVC589831 GEY589829:GEY589831 GOU589829:GOU589831 GYQ589829:GYQ589831 HIM589829:HIM589831 HSI589829:HSI589831 ICE589829:ICE589831 IMA589829:IMA589831 IVW589829:IVW589831 JFS589829:JFS589831 JPO589829:JPO589831 JZK589829:JZK589831 KJG589829:KJG589831 KTC589829:KTC589831 LCY589829:LCY589831 LMU589829:LMU589831 LWQ589829:LWQ589831 MGM589829:MGM589831 MQI589829:MQI589831 NAE589829:NAE589831 NKA589829:NKA589831 NTW589829:NTW589831 ODS589829:ODS589831 ONO589829:ONO589831 OXK589829:OXK589831 PHG589829:PHG589831 PRC589829:PRC589831 QAY589829:QAY589831 QKU589829:QKU589831 QUQ589829:QUQ589831 REM589829:REM589831 ROI589829:ROI589831 RYE589829:RYE589831 SIA589829:SIA589831 SRW589829:SRW589831 TBS589829:TBS589831 TLO589829:TLO589831 TVK589829:TVK589831 UFG589829:UFG589831 UPC589829:UPC589831 UYY589829:UYY589831 VIU589829:VIU589831 VSQ589829:VSQ589831 WCM589829:WCM589831 WMI589829:WMI589831 WWE589829:WWE589831 R655365:R655367 JS655365:JS655367 TO655365:TO655367 ADK655365:ADK655367 ANG655365:ANG655367 AXC655365:AXC655367 BGY655365:BGY655367 BQU655365:BQU655367 CAQ655365:CAQ655367 CKM655365:CKM655367 CUI655365:CUI655367 DEE655365:DEE655367 DOA655365:DOA655367 DXW655365:DXW655367 EHS655365:EHS655367 ERO655365:ERO655367 FBK655365:FBK655367 FLG655365:FLG655367 FVC655365:FVC655367 GEY655365:GEY655367 GOU655365:GOU655367 GYQ655365:GYQ655367 HIM655365:HIM655367 HSI655365:HSI655367 ICE655365:ICE655367 IMA655365:IMA655367 IVW655365:IVW655367 JFS655365:JFS655367 JPO655365:JPO655367 JZK655365:JZK655367 KJG655365:KJG655367 KTC655365:KTC655367 LCY655365:LCY655367 LMU655365:LMU655367 LWQ655365:LWQ655367 MGM655365:MGM655367 MQI655365:MQI655367 NAE655365:NAE655367 NKA655365:NKA655367 NTW655365:NTW655367 ODS655365:ODS655367 ONO655365:ONO655367 OXK655365:OXK655367 PHG655365:PHG655367 PRC655365:PRC655367 QAY655365:QAY655367 QKU655365:QKU655367 QUQ655365:QUQ655367 REM655365:REM655367 ROI655365:ROI655367 RYE655365:RYE655367 SIA655365:SIA655367 SRW655365:SRW655367 TBS655365:TBS655367 TLO655365:TLO655367 TVK655365:TVK655367 UFG655365:UFG655367 UPC655365:UPC655367 UYY655365:UYY655367 VIU655365:VIU655367 VSQ655365:VSQ655367 WCM655365:WCM655367 WMI655365:WMI655367 WWE655365:WWE655367 R720901:R720903 JS720901:JS720903 TO720901:TO720903 ADK720901:ADK720903 ANG720901:ANG720903 AXC720901:AXC720903 BGY720901:BGY720903 BQU720901:BQU720903 CAQ720901:CAQ720903 CKM720901:CKM720903 CUI720901:CUI720903 DEE720901:DEE720903 DOA720901:DOA720903 DXW720901:DXW720903 EHS720901:EHS720903 ERO720901:ERO720903 FBK720901:FBK720903 FLG720901:FLG720903 FVC720901:FVC720903 GEY720901:GEY720903 GOU720901:GOU720903 GYQ720901:GYQ720903 HIM720901:HIM720903 HSI720901:HSI720903 ICE720901:ICE720903 IMA720901:IMA720903 IVW720901:IVW720903 JFS720901:JFS720903 JPO720901:JPO720903 JZK720901:JZK720903 KJG720901:KJG720903 KTC720901:KTC720903 LCY720901:LCY720903 LMU720901:LMU720903 LWQ720901:LWQ720903 MGM720901:MGM720903 MQI720901:MQI720903 NAE720901:NAE720903 NKA720901:NKA720903 NTW720901:NTW720903 ODS720901:ODS720903 ONO720901:ONO720903 OXK720901:OXK720903 PHG720901:PHG720903 PRC720901:PRC720903 QAY720901:QAY720903 QKU720901:QKU720903 QUQ720901:QUQ720903 REM720901:REM720903 ROI720901:ROI720903 RYE720901:RYE720903 SIA720901:SIA720903 SRW720901:SRW720903 TBS720901:TBS720903 TLO720901:TLO720903 TVK720901:TVK720903 UFG720901:UFG720903 UPC720901:UPC720903 UYY720901:UYY720903 VIU720901:VIU720903 VSQ720901:VSQ720903 WCM720901:WCM720903 WMI720901:WMI720903 WWE720901:WWE720903 R786437:R786439 JS786437:JS786439 TO786437:TO786439 ADK786437:ADK786439 ANG786437:ANG786439 AXC786437:AXC786439 BGY786437:BGY786439 BQU786437:BQU786439 CAQ786437:CAQ786439 CKM786437:CKM786439 CUI786437:CUI786439 DEE786437:DEE786439 DOA786437:DOA786439 DXW786437:DXW786439 EHS786437:EHS786439 ERO786437:ERO786439 FBK786437:FBK786439 FLG786437:FLG786439 FVC786437:FVC786439 GEY786437:GEY786439 GOU786437:GOU786439 GYQ786437:GYQ786439 HIM786437:HIM786439 HSI786437:HSI786439 ICE786437:ICE786439 IMA786437:IMA786439 IVW786437:IVW786439 JFS786437:JFS786439 JPO786437:JPO786439 JZK786437:JZK786439 KJG786437:KJG786439 KTC786437:KTC786439 LCY786437:LCY786439 LMU786437:LMU786439 LWQ786437:LWQ786439 MGM786437:MGM786439 MQI786437:MQI786439 NAE786437:NAE786439 NKA786437:NKA786439 NTW786437:NTW786439 ODS786437:ODS786439 ONO786437:ONO786439 OXK786437:OXK786439 PHG786437:PHG786439 PRC786437:PRC786439 QAY786437:QAY786439 QKU786437:QKU786439 QUQ786437:QUQ786439 REM786437:REM786439 ROI786437:ROI786439 RYE786437:RYE786439 SIA786437:SIA786439 SRW786437:SRW786439 TBS786437:TBS786439 TLO786437:TLO786439 TVK786437:TVK786439 UFG786437:UFG786439 UPC786437:UPC786439 UYY786437:UYY786439 VIU786437:VIU786439 VSQ786437:VSQ786439 WCM786437:WCM786439 WMI786437:WMI786439 WWE786437:WWE786439 R851973:R851975 JS851973:JS851975 TO851973:TO851975 ADK851973:ADK851975 ANG851973:ANG851975 AXC851973:AXC851975 BGY851973:BGY851975 BQU851973:BQU851975 CAQ851973:CAQ851975 CKM851973:CKM851975 CUI851973:CUI851975 DEE851973:DEE851975 DOA851973:DOA851975 DXW851973:DXW851975 EHS851973:EHS851975 ERO851973:ERO851975 FBK851973:FBK851975 FLG851973:FLG851975 FVC851973:FVC851975 GEY851973:GEY851975 GOU851973:GOU851975 GYQ851973:GYQ851975 HIM851973:HIM851975 HSI851973:HSI851975 ICE851973:ICE851975 IMA851973:IMA851975 IVW851973:IVW851975 JFS851973:JFS851975 JPO851973:JPO851975 JZK851973:JZK851975 KJG851973:KJG851975 KTC851973:KTC851975 LCY851973:LCY851975 LMU851973:LMU851975 LWQ851973:LWQ851975 MGM851973:MGM851975 MQI851973:MQI851975 NAE851973:NAE851975 NKA851973:NKA851975 NTW851973:NTW851975 ODS851973:ODS851975 ONO851973:ONO851975 OXK851973:OXK851975 PHG851973:PHG851975 PRC851973:PRC851975 QAY851973:QAY851975 QKU851973:QKU851975 QUQ851973:QUQ851975 REM851973:REM851975 ROI851973:ROI851975 RYE851973:RYE851975 SIA851973:SIA851975 SRW851973:SRW851975 TBS851973:TBS851975 TLO851973:TLO851975 TVK851973:TVK851975 UFG851973:UFG851975 UPC851973:UPC851975 UYY851973:UYY851975 VIU851973:VIU851975 VSQ851973:VSQ851975 WCM851973:WCM851975 WMI851973:WMI851975 WWE851973:WWE851975 R917509:R917511 JS917509:JS917511 TO917509:TO917511 ADK917509:ADK917511 ANG917509:ANG917511 AXC917509:AXC917511 BGY917509:BGY917511 BQU917509:BQU917511 CAQ917509:CAQ917511 CKM917509:CKM917511 CUI917509:CUI917511 DEE917509:DEE917511 DOA917509:DOA917511 DXW917509:DXW917511 EHS917509:EHS917511 ERO917509:ERO917511 FBK917509:FBK917511 FLG917509:FLG917511 FVC917509:FVC917511 GEY917509:GEY917511 GOU917509:GOU917511 GYQ917509:GYQ917511 HIM917509:HIM917511 HSI917509:HSI917511 ICE917509:ICE917511 IMA917509:IMA917511 IVW917509:IVW917511 JFS917509:JFS917511 JPO917509:JPO917511 JZK917509:JZK917511 KJG917509:KJG917511 KTC917509:KTC917511 LCY917509:LCY917511 LMU917509:LMU917511 LWQ917509:LWQ917511 MGM917509:MGM917511 MQI917509:MQI917511 NAE917509:NAE917511 NKA917509:NKA917511 NTW917509:NTW917511 ODS917509:ODS917511 ONO917509:ONO917511 OXK917509:OXK917511 PHG917509:PHG917511 PRC917509:PRC917511 QAY917509:QAY917511 QKU917509:QKU917511 QUQ917509:QUQ917511 REM917509:REM917511 ROI917509:ROI917511 RYE917509:RYE917511 SIA917509:SIA917511 SRW917509:SRW917511 TBS917509:TBS917511 TLO917509:TLO917511 TVK917509:TVK917511 UFG917509:UFG917511 UPC917509:UPC917511 UYY917509:UYY917511 VIU917509:VIU917511 VSQ917509:VSQ917511 WCM917509:WCM917511 WMI917509:WMI917511 WWE917509:WWE917511 R983045:R983047 JS983045:JS983047 TO983045:TO983047 ADK983045:ADK983047 ANG983045:ANG983047 AXC983045:AXC983047 BGY983045:BGY983047 BQU983045:BQU983047 CAQ983045:CAQ983047 CKM983045:CKM983047 CUI983045:CUI983047 DEE983045:DEE983047 DOA983045:DOA983047 DXW983045:DXW983047 EHS983045:EHS983047 ERO983045:ERO983047 FBK983045:FBK983047 FLG983045:FLG983047 FVC983045:FVC983047 GEY983045:GEY983047 GOU983045:GOU983047 GYQ983045:GYQ983047 HIM983045:HIM983047 HSI983045:HSI983047 ICE983045:ICE983047 IMA983045:IMA983047 IVW983045:IVW983047 JFS983045:JFS983047 JPO983045:JPO983047 JZK983045:JZK983047 KJG983045:KJG983047 KTC983045:KTC983047 LCY983045:LCY983047 LMU983045:LMU983047 LWQ983045:LWQ983047 MGM983045:MGM983047 MQI983045:MQI983047 NAE983045:NAE983047 NKA983045:NKA983047 NTW983045:NTW983047 ODS983045:ODS983047 ONO983045:ONO983047 OXK983045:OXK983047 PHG983045:PHG983047 PRC983045:PRC983047 QAY983045:QAY983047 QKU983045:QKU983047 QUQ983045:QUQ983047 REM983045:REM983047 ROI983045:ROI983047 RYE983045:RYE983047 SIA983045:SIA983047 SRW983045:SRW983047 TBS983045:TBS983047 TLO983045:TLO983047 TVK983045:TVK983047 UFG983045:UFG983047 UPC983045:UPC983047 UYY983045:UYY983047 VIU983045:VIU983047 VSQ983045:VSQ983047 WCM983045:WCM983047 WMI983045:WMI983047 WWE983045:WWE983047 R65546:R65548 JS65546:JS65548 TO65546:TO65548 ADK65546:ADK65548 ANG65546:ANG65548 AXC65546:AXC65548 BGY65546:BGY65548 BQU65546:BQU65548 CAQ65546:CAQ65548 CKM65546:CKM65548 CUI65546:CUI65548 DEE65546:DEE65548 DOA65546:DOA65548 DXW65546:DXW65548 EHS65546:EHS65548 ERO65546:ERO65548 FBK65546:FBK65548 FLG65546:FLG65548 FVC65546:FVC65548 GEY65546:GEY65548 GOU65546:GOU65548 GYQ65546:GYQ65548 HIM65546:HIM65548 HSI65546:HSI65548 ICE65546:ICE65548 IMA65546:IMA65548 IVW65546:IVW65548 JFS65546:JFS65548 JPO65546:JPO65548 JZK65546:JZK65548 KJG65546:KJG65548 KTC65546:KTC65548 LCY65546:LCY65548 LMU65546:LMU65548 LWQ65546:LWQ65548 MGM65546:MGM65548 MQI65546:MQI65548 NAE65546:NAE65548 NKA65546:NKA65548 NTW65546:NTW65548 ODS65546:ODS65548 ONO65546:ONO65548 OXK65546:OXK65548 PHG65546:PHG65548 PRC65546:PRC65548 QAY65546:QAY65548 QKU65546:QKU65548 QUQ65546:QUQ65548 REM65546:REM65548 ROI65546:ROI65548 RYE65546:RYE65548 SIA65546:SIA65548 SRW65546:SRW65548 TBS65546:TBS65548 TLO65546:TLO65548 TVK65546:TVK65548 UFG65546:UFG65548 UPC65546:UPC65548 UYY65546:UYY65548 VIU65546:VIU65548 VSQ65546:VSQ65548 WCM65546:WCM65548 WMI65546:WMI65548 WWE65546:WWE65548 R131082:R131084 JS131082:JS131084 TO131082:TO131084 ADK131082:ADK131084 ANG131082:ANG131084 AXC131082:AXC131084 BGY131082:BGY131084 BQU131082:BQU131084 CAQ131082:CAQ131084 CKM131082:CKM131084 CUI131082:CUI131084 DEE131082:DEE131084 DOA131082:DOA131084 DXW131082:DXW131084 EHS131082:EHS131084 ERO131082:ERO131084 FBK131082:FBK131084 FLG131082:FLG131084 FVC131082:FVC131084 GEY131082:GEY131084 GOU131082:GOU131084 GYQ131082:GYQ131084 HIM131082:HIM131084 HSI131082:HSI131084 ICE131082:ICE131084 IMA131082:IMA131084 IVW131082:IVW131084 JFS131082:JFS131084 JPO131082:JPO131084 JZK131082:JZK131084 KJG131082:KJG131084 KTC131082:KTC131084 LCY131082:LCY131084 LMU131082:LMU131084 LWQ131082:LWQ131084 MGM131082:MGM131084 MQI131082:MQI131084 NAE131082:NAE131084 NKA131082:NKA131084 NTW131082:NTW131084 ODS131082:ODS131084 ONO131082:ONO131084 OXK131082:OXK131084 PHG131082:PHG131084 PRC131082:PRC131084 QAY131082:QAY131084 QKU131082:QKU131084 QUQ131082:QUQ131084 REM131082:REM131084 ROI131082:ROI131084 RYE131082:RYE131084 SIA131082:SIA131084 SRW131082:SRW131084 TBS131082:TBS131084 TLO131082:TLO131084 TVK131082:TVK131084 UFG131082:UFG131084 UPC131082:UPC131084 UYY131082:UYY131084 VIU131082:VIU131084 VSQ131082:VSQ131084 WCM131082:WCM131084 WMI131082:WMI131084 WWE131082:WWE131084 R196618:R196620 JS196618:JS196620 TO196618:TO196620 ADK196618:ADK196620 ANG196618:ANG196620 AXC196618:AXC196620 BGY196618:BGY196620 BQU196618:BQU196620 CAQ196618:CAQ196620 CKM196618:CKM196620 CUI196618:CUI196620 DEE196618:DEE196620 DOA196618:DOA196620 DXW196618:DXW196620 EHS196618:EHS196620 ERO196618:ERO196620 FBK196618:FBK196620 FLG196618:FLG196620 FVC196618:FVC196620 GEY196618:GEY196620 GOU196618:GOU196620 GYQ196618:GYQ196620 HIM196618:HIM196620 HSI196618:HSI196620 ICE196618:ICE196620 IMA196618:IMA196620 IVW196618:IVW196620 JFS196618:JFS196620 JPO196618:JPO196620 JZK196618:JZK196620 KJG196618:KJG196620 KTC196618:KTC196620 LCY196618:LCY196620 LMU196618:LMU196620 LWQ196618:LWQ196620 MGM196618:MGM196620 MQI196618:MQI196620 NAE196618:NAE196620 NKA196618:NKA196620 NTW196618:NTW196620 ODS196618:ODS196620 ONO196618:ONO196620 OXK196618:OXK196620 PHG196618:PHG196620 PRC196618:PRC196620 QAY196618:QAY196620 QKU196618:QKU196620 QUQ196618:QUQ196620 REM196618:REM196620 ROI196618:ROI196620 RYE196618:RYE196620 SIA196618:SIA196620 SRW196618:SRW196620 TBS196618:TBS196620 TLO196618:TLO196620 TVK196618:TVK196620 UFG196618:UFG196620 UPC196618:UPC196620 UYY196618:UYY196620 VIU196618:VIU196620 VSQ196618:VSQ196620 WCM196618:WCM196620 WMI196618:WMI196620 WWE196618:WWE196620 R262154:R262156 JS262154:JS262156 TO262154:TO262156 ADK262154:ADK262156 ANG262154:ANG262156 AXC262154:AXC262156 BGY262154:BGY262156 BQU262154:BQU262156 CAQ262154:CAQ262156 CKM262154:CKM262156 CUI262154:CUI262156 DEE262154:DEE262156 DOA262154:DOA262156 DXW262154:DXW262156 EHS262154:EHS262156 ERO262154:ERO262156 FBK262154:FBK262156 FLG262154:FLG262156 FVC262154:FVC262156 GEY262154:GEY262156 GOU262154:GOU262156 GYQ262154:GYQ262156 HIM262154:HIM262156 HSI262154:HSI262156 ICE262154:ICE262156 IMA262154:IMA262156 IVW262154:IVW262156 JFS262154:JFS262156 JPO262154:JPO262156 JZK262154:JZK262156 KJG262154:KJG262156 KTC262154:KTC262156 LCY262154:LCY262156 LMU262154:LMU262156 LWQ262154:LWQ262156 MGM262154:MGM262156 MQI262154:MQI262156 NAE262154:NAE262156 NKA262154:NKA262156 NTW262154:NTW262156 ODS262154:ODS262156 ONO262154:ONO262156 OXK262154:OXK262156 PHG262154:PHG262156 PRC262154:PRC262156 QAY262154:QAY262156 QKU262154:QKU262156 QUQ262154:QUQ262156 REM262154:REM262156 ROI262154:ROI262156 RYE262154:RYE262156 SIA262154:SIA262156 SRW262154:SRW262156 TBS262154:TBS262156 TLO262154:TLO262156 TVK262154:TVK262156 UFG262154:UFG262156 UPC262154:UPC262156 UYY262154:UYY262156 VIU262154:VIU262156 VSQ262154:VSQ262156 WCM262154:WCM262156 WMI262154:WMI262156 WWE262154:WWE262156 R327690:R327692 JS327690:JS327692 TO327690:TO327692 ADK327690:ADK327692 ANG327690:ANG327692 AXC327690:AXC327692 BGY327690:BGY327692 BQU327690:BQU327692 CAQ327690:CAQ327692 CKM327690:CKM327692 CUI327690:CUI327692 DEE327690:DEE327692 DOA327690:DOA327692 DXW327690:DXW327692 EHS327690:EHS327692 ERO327690:ERO327692 FBK327690:FBK327692 FLG327690:FLG327692 FVC327690:FVC327692 GEY327690:GEY327692 GOU327690:GOU327692 GYQ327690:GYQ327692 HIM327690:HIM327692 HSI327690:HSI327692 ICE327690:ICE327692 IMA327690:IMA327692 IVW327690:IVW327692 JFS327690:JFS327692 JPO327690:JPO327692 JZK327690:JZK327692 KJG327690:KJG327692 KTC327690:KTC327692 LCY327690:LCY327692 LMU327690:LMU327692 LWQ327690:LWQ327692 MGM327690:MGM327692 MQI327690:MQI327692 NAE327690:NAE327692 NKA327690:NKA327692 NTW327690:NTW327692 ODS327690:ODS327692 ONO327690:ONO327692 OXK327690:OXK327692 PHG327690:PHG327692 PRC327690:PRC327692 QAY327690:QAY327692 QKU327690:QKU327692 QUQ327690:QUQ327692 REM327690:REM327692 ROI327690:ROI327692 RYE327690:RYE327692 SIA327690:SIA327692 SRW327690:SRW327692 TBS327690:TBS327692 TLO327690:TLO327692 TVK327690:TVK327692 UFG327690:UFG327692 UPC327690:UPC327692 UYY327690:UYY327692 VIU327690:VIU327692 VSQ327690:VSQ327692 WCM327690:WCM327692 WMI327690:WMI327692 WWE327690:WWE327692 R393226:R393228 JS393226:JS393228 TO393226:TO393228 ADK393226:ADK393228 ANG393226:ANG393228 AXC393226:AXC393228 BGY393226:BGY393228 BQU393226:BQU393228 CAQ393226:CAQ393228 CKM393226:CKM393228 CUI393226:CUI393228 DEE393226:DEE393228 DOA393226:DOA393228 DXW393226:DXW393228 EHS393226:EHS393228 ERO393226:ERO393228 FBK393226:FBK393228 FLG393226:FLG393228 FVC393226:FVC393228 GEY393226:GEY393228 GOU393226:GOU393228 GYQ393226:GYQ393228 HIM393226:HIM393228 HSI393226:HSI393228 ICE393226:ICE393228 IMA393226:IMA393228 IVW393226:IVW393228 JFS393226:JFS393228 JPO393226:JPO393228 JZK393226:JZK393228 KJG393226:KJG393228 KTC393226:KTC393228 LCY393226:LCY393228 LMU393226:LMU393228 LWQ393226:LWQ393228 MGM393226:MGM393228 MQI393226:MQI393228 NAE393226:NAE393228 NKA393226:NKA393228 NTW393226:NTW393228 ODS393226:ODS393228 ONO393226:ONO393228 OXK393226:OXK393228 PHG393226:PHG393228 PRC393226:PRC393228 QAY393226:QAY393228 QKU393226:QKU393228 QUQ393226:QUQ393228 REM393226:REM393228 ROI393226:ROI393228 RYE393226:RYE393228 SIA393226:SIA393228 SRW393226:SRW393228 TBS393226:TBS393228 TLO393226:TLO393228 TVK393226:TVK393228 UFG393226:UFG393228 UPC393226:UPC393228 UYY393226:UYY393228 VIU393226:VIU393228 VSQ393226:VSQ393228 WCM393226:WCM393228 WMI393226:WMI393228 WWE393226:WWE393228 R458762:R458764 JS458762:JS458764 TO458762:TO458764 ADK458762:ADK458764 ANG458762:ANG458764 AXC458762:AXC458764 BGY458762:BGY458764 BQU458762:BQU458764 CAQ458762:CAQ458764 CKM458762:CKM458764 CUI458762:CUI458764 DEE458762:DEE458764 DOA458762:DOA458764 DXW458762:DXW458764 EHS458762:EHS458764 ERO458762:ERO458764 FBK458762:FBK458764 FLG458762:FLG458764 FVC458762:FVC458764 GEY458762:GEY458764 GOU458762:GOU458764 GYQ458762:GYQ458764 HIM458762:HIM458764 HSI458762:HSI458764 ICE458762:ICE458764 IMA458762:IMA458764 IVW458762:IVW458764 JFS458762:JFS458764 JPO458762:JPO458764 JZK458762:JZK458764 KJG458762:KJG458764 KTC458762:KTC458764 LCY458762:LCY458764 LMU458762:LMU458764 LWQ458762:LWQ458764 MGM458762:MGM458764 MQI458762:MQI458764 NAE458762:NAE458764 NKA458762:NKA458764 NTW458762:NTW458764 ODS458762:ODS458764 ONO458762:ONO458764 OXK458762:OXK458764 PHG458762:PHG458764 PRC458762:PRC458764 QAY458762:QAY458764 QKU458762:QKU458764 QUQ458762:QUQ458764 REM458762:REM458764 ROI458762:ROI458764 RYE458762:RYE458764 SIA458762:SIA458764 SRW458762:SRW458764 TBS458762:TBS458764 TLO458762:TLO458764 TVK458762:TVK458764 UFG458762:UFG458764 UPC458762:UPC458764 UYY458762:UYY458764 VIU458762:VIU458764 VSQ458762:VSQ458764 WCM458762:WCM458764 WMI458762:WMI458764 WWE458762:WWE458764 R524298:R524300 JS524298:JS524300 TO524298:TO524300 ADK524298:ADK524300 ANG524298:ANG524300 AXC524298:AXC524300 BGY524298:BGY524300 BQU524298:BQU524300 CAQ524298:CAQ524300 CKM524298:CKM524300 CUI524298:CUI524300 DEE524298:DEE524300 DOA524298:DOA524300 DXW524298:DXW524300 EHS524298:EHS524300 ERO524298:ERO524300 FBK524298:FBK524300 FLG524298:FLG524300 FVC524298:FVC524300 GEY524298:GEY524300 GOU524298:GOU524300 GYQ524298:GYQ524300 HIM524298:HIM524300 HSI524298:HSI524300 ICE524298:ICE524300 IMA524298:IMA524300 IVW524298:IVW524300 JFS524298:JFS524300 JPO524298:JPO524300 JZK524298:JZK524300 KJG524298:KJG524300 KTC524298:KTC524300 LCY524298:LCY524300 LMU524298:LMU524300 LWQ524298:LWQ524300 MGM524298:MGM524300 MQI524298:MQI524300 NAE524298:NAE524300 NKA524298:NKA524300 NTW524298:NTW524300 ODS524298:ODS524300 ONO524298:ONO524300 OXK524298:OXK524300 PHG524298:PHG524300 PRC524298:PRC524300 QAY524298:QAY524300 QKU524298:QKU524300 QUQ524298:QUQ524300 REM524298:REM524300 ROI524298:ROI524300 RYE524298:RYE524300 SIA524298:SIA524300 SRW524298:SRW524300 TBS524298:TBS524300 TLO524298:TLO524300 TVK524298:TVK524300 UFG524298:UFG524300 UPC524298:UPC524300 UYY524298:UYY524300 VIU524298:VIU524300 VSQ524298:VSQ524300 WCM524298:WCM524300 WMI524298:WMI524300 WWE524298:WWE524300 R589834:R589836 JS589834:JS589836 TO589834:TO589836 ADK589834:ADK589836 ANG589834:ANG589836 AXC589834:AXC589836 BGY589834:BGY589836 BQU589834:BQU589836 CAQ589834:CAQ589836 CKM589834:CKM589836 CUI589834:CUI589836 DEE589834:DEE589836 DOA589834:DOA589836 DXW589834:DXW589836 EHS589834:EHS589836 ERO589834:ERO589836 FBK589834:FBK589836 FLG589834:FLG589836 FVC589834:FVC589836 GEY589834:GEY589836 GOU589834:GOU589836 GYQ589834:GYQ589836 HIM589834:HIM589836 HSI589834:HSI589836 ICE589834:ICE589836 IMA589834:IMA589836 IVW589834:IVW589836 JFS589834:JFS589836 JPO589834:JPO589836 JZK589834:JZK589836 KJG589834:KJG589836 KTC589834:KTC589836 LCY589834:LCY589836 LMU589834:LMU589836 LWQ589834:LWQ589836 MGM589834:MGM589836 MQI589834:MQI589836 NAE589834:NAE589836 NKA589834:NKA589836 NTW589834:NTW589836 ODS589834:ODS589836 ONO589834:ONO589836 OXK589834:OXK589836 PHG589834:PHG589836 PRC589834:PRC589836 QAY589834:QAY589836 QKU589834:QKU589836 QUQ589834:QUQ589836 REM589834:REM589836 ROI589834:ROI589836 RYE589834:RYE589836 SIA589834:SIA589836 SRW589834:SRW589836 TBS589834:TBS589836 TLO589834:TLO589836 TVK589834:TVK589836 UFG589834:UFG589836 UPC589834:UPC589836 UYY589834:UYY589836 VIU589834:VIU589836 VSQ589834:VSQ589836 WCM589834:WCM589836 WMI589834:WMI589836 WWE589834:WWE589836 R655370:R655372 JS655370:JS655372 TO655370:TO655372 ADK655370:ADK655372 ANG655370:ANG655372 AXC655370:AXC655372 BGY655370:BGY655372 BQU655370:BQU655372 CAQ655370:CAQ655372 CKM655370:CKM655372 CUI655370:CUI655372 DEE655370:DEE655372 DOA655370:DOA655372 DXW655370:DXW655372 EHS655370:EHS655372 ERO655370:ERO655372 FBK655370:FBK655372 FLG655370:FLG655372 FVC655370:FVC655372 GEY655370:GEY655372 GOU655370:GOU655372 GYQ655370:GYQ655372 HIM655370:HIM655372 HSI655370:HSI655372 ICE655370:ICE655372 IMA655370:IMA655372 IVW655370:IVW655372 JFS655370:JFS655372 JPO655370:JPO655372 JZK655370:JZK655372 KJG655370:KJG655372 KTC655370:KTC655372 LCY655370:LCY655372 LMU655370:LMU655372 LWQ655370:LWQ655372 MGM655370:MGM655372 MQI655370:MQI655372 NAE655370:NAE655372 NKA655370:NKA655372 NTW655370:NTW655372 ODS655370:ODS655372 ONO655370:ONO655372 OXK655370:OXK655372 PHG655370:PHG655372 PRC655370:PRC655372 QAY655370:QAY655372 QKU655370:QKU655372 QUQ655370:QUQ655372 REM655370:REM655372 ROI655370:ROI655372 RYE655370:RYE655372 SIA655370:SIA655372 SRW655370:SRW655372 TBS655370:TBS655372 TLO655370:TLO655372 TVK655370:TVK655372 UFG655370:UFG655372 UPC655370:UPC655372 UYY655370:UYY655372 VIU655370:VIU655372 VSQ655370:VSQ655372 WCM655370:WCM655372 WMI655370:WMI655372 WWE655370:WWE655372 R720906:R720908 JS720906:JS720908 TO720906:TO720908 ADK720906:ADK720908 ANG720906:ANG720908 AXC720906:AXC720908 BGY720906:BGY720908 BQU720906:BQU720908 CAQ720906:CAQ720908 CKM720906:CKM720908 CUI720906:CUI720908 DEE720906:DEE720908 DOA720906:DOA720908 DXW720906:DXW720908 EHS720906:EHS720908 ERO720906:ERO720908 FBK720906:FBK720908 FLG720906:FLG720908 FVC720906:FVC720908 GEY720906:GEY720908 GOU720906:GOU720908 GYQ720906:GYQ720908 HIM720906:HIM720908 HSI720906:HSI720908 ICE720906:ICE720908 IMA720906:IMA720908 IVW720906:IVW720908 JFS720906:JFS720908 JPO720906:JPO720908 JZK720906:JZK720908 KJG720906:KJG720908 KTC720906:KTC720908 LCY720906:LCY720908 LMU720906:LMU720908 LWQ720906:LWQ720908 MGM720906:MGM720908 MQI720906:MQI720908 NAE720906:NAE720908 NKA720906:NKA720908 NTW720906:NTW720908 ODS720906:ODS720908 ONO720906:ONO720908 OXK720906:OXK720908 PHG720906:PHG720908 PRC720906:PRC720908 QAY720906:QAY720908 QKU720906:QKU720908 QUQ720906:QUQ720908 REM720906:REM720908 ROI720906:ROI720908 RYE720906:RYE720908 SIA720906:SIA720908 SRW720906:SRW720908 TBS720906:TBS720908 TLO720906:TLO720908 TVK720906:TVK720908 UFG720906:UFG720908 UPC720906:UPC720908 UYY720906:UYY720908 VIU720906:VIU720908 VSQ720906:VSQ720908 WCM720906:WCM720908 WMI720906:WMI720908 WWE720906:WWE720908 R786442:R786444 JS786442:JS786444 TO786442:TO786444 ADK786442:ADK786444 ANG786442:ANG786444 AXC786442:AXC786444 BGY786442:BGY786444 BQU786442:BQU786444 CAQ786442:CAQ786444 CKM786442:CKM786444 CUI786442:CUI786444 DEE786442:DEE786444 DOA786442:DOA786444 DXW786442:DXW786444 EHS786442:EHS786444 ERO786442:ERO786444 FBK786442:FBK786444 FLG786442:FLG786444 FVC786442:FVC786444 GEY786442:GEY786444 GOU786442:GOU786444 GYQ786442:GYQ786444 HIM786442:HIM786444 HSI786442:HSI786444 ICE786442:ICE786444 IMA786442:IMA786444 IVW786442:IVW786444 JFS786442:JFS786444 JPO786442:JPO786444 JZK786442:JZK786444 KJG786442:KJG786444 KTC786442:KTC786444 LCY786442:LCY786444 LMU786442:LMU786444 LWQ786442:LWQ786444 MGM786442:MGM786444 MQI786442:MQI786444 NAE786442:NAE786444 NKA786442:NKA786444 NTW786442:NTW786444 ODS786442:ODS786444 ONO786442:ONO786444 OXK786442:OXK786444 PHG786442:PHG786444 PRC786442:PRC786444 QAY786442:QAY786444 QKU786442:QKU786444 QUQ786442:QUQ786444 REM786442:REM786444 ROI786442:ROI786444 RYE786442:RYE786444 SIA786442:SIA786444 SRW786442:SRW786444 TBS786442:TBS786444 TLO786442:TLO786444 TVK786442:TVK786444 UFG786442:UFG786444 UPC786442:UPC786444 UYY786442:UYY786444 VIU786442:VIU786444 VSQ786442:VSQ786444 WCM786442:WCM786444 WMI786442:WMI786444 WWE786442:WWE786444 R851978:R851980 JS851978:JS851980 TO851978:TO851980 ADK851978:ADK851980 ANG851978:ANG851980 AXC851978:AXC851980 BGY851978:BGY851980 BQU851978:BQU851980 CAQ851978:CAQ851980 CKM851978:CKM851980 CUI851978:CUI851980 DEE851978:DEE851980 DOA851978:DOA851980 DXW851978:DXW851980 EHS851978:EHS851980 ERO851978:ERO851980 FBK851978:FBK851980 FLG851978:FLG851980 FVC851978:FVC851980 GEY851978:GEY851980 GOU851978:GOU851980 GYQ851978:GYQ851980 HIM851978:HIM851980 HSI851978:HSI851980 ICE851978:ICE851980 IMA851978:IMA851980 IVW851978:IVW851980 JFS851978:JFS851980 JPO851978:JPO851980 JZK851978:JZK851980 KJG851978:KJG851980 KTC851978:KTC851980 LCY851978:LCY851980 LMU851978:LMU851980 LWQ851978:LWQ851980 MGM851978:MGM851980 MQI851978:MQI851980 NAE851978:NAE851980 NKA851978:NKA851980 NTW851978:NTW851980 ODS851978:ODS851980 ONO851978:ONO851980 OXK851978:OXK851980 PHG851978:PHG851980 PRC851978:PRC851980 QAY851978:QAY851980 QKU851978:QKU851980 QUQ851978:QUQ851980 REM851978:REM851980 ROI851978:ROI851980 RYE851978:RYE851980 SIA851978:SIA851980 SRW851978:SRW851980 TBS851978:TBS851980 TLO851978:TLO851980 TVK851978:TVK851980 UFG851978:UFG851980 UPC851978:UPC851980 UYY851978:UYY851980 VIU851978:VIU851980 VSQ851978:VSQ851980 WCM851978:WCM851980 WMI851978:WMI851980 WWE851978:WWE851980 R917514:R917516 JS917514:JS917516 TO917514:TO917516 ADK917514:ADK917516 ANG917514:ANG917516 AXC917514:AXC917516 BGY917514:BGY917516 BQU917514:BQU917516 CAQ917514:CAQ917516 CKM917514:CKM917516 CUI917514:CUI917516 DEE917514:DEE917516 DOA917514:DOA917516 DXW917514:DXW917516 EHS917514:EHS917516 ERO917514:ERO917516 FBK917514:FBK917516 FLG917514:FLG917516 FVC917514:FVC917516 GEY917514:GEY917516 GOU917514:GOU917516 GYQ917514:GYQ917516 HIM917514:HIM917516 HSI917514:HSI917516 ICE917514:ICE917516 IMA917514:IMA917516 IVW917514:IVW917516 JFS917514:JFS917516 JPO917514:JPO917516 JZK917514:JZK917516 KJG917514:KJG917516 KTC917514:KTC917516 LCY917514:LCY917516 LMU917514:LMU917516 LWQ917514:LWQ917516 MGM917514:MGM917516 MQI917514:MQI917516 NAE917514:NAE917516 NKA917514:NKA917516 NTW917514:NTW917516 ODS917514:ODS917516 ONO917514:ONO917516 OXK917514:OXK917516 PHG917514:PHG917516 PRC917514:PRC917516 QAY917514:QAY917516 QKU917514:QKU917516 QUQ917514:QUQ917516 REM917514:REM917516 ROI917514:ROI917516 RYE917514:RYE917516 SIA917514:SIA917516 SRW917514:SRW917516 TBS917514:TBS917516 TLO917514:TLO917516 TVK917514:TVK917516 UFG917514:UFG917516 UPC917514:UPC917516 UYY917514:UYY917516 VIU917514:VIU917516 VSQ917514:VSQ917516 WCM917514:WCM917516 WMI917514:WMI917516 WWE917514:WWE917516 R983050:R983052 JS983050:JS983052 TO983050:TO983052 ADK983050:ADK983052 ANG983050:ANG983052 AXC983050:AXC983052 BGY983050:BGY983052 BQU983050:BQU983052 CAQ983050:CAQ983052 CKM983050:CKM983052 CUI983050:CUI983052 DEE983050:DEE983052 DOA983050:DOA983052 DXW983050:DXW983052 EHS983050:EHS983052 ERO983050:ERO983052 FBK983050:FBK983052 FLG983050:FLG983052 FVC983050:FVC983052 GEY983050:GEY983052 GOU983050:GOU983052 GYQ983050:GYQ983052 HIM983050:HIM983052 HSI983050:HSI983052 ICE983050:ICE983052 IMA983050:IMA983052 IVW983050:IVW983052 JFS983050:JFS983052 JPO983050:JPO983052 JZK983050:JZK983052 KJG983050:KJG983052 KTC983050:KTC983052 LCY983050:LCY983052 LMU983050:LMU983052 LWQ983050:LWQ983052 MGM983050:MGM983052 MQI983050:MQI983052 NAE983050:NAE983052 NKA983050:NKA983052 NTW983050:NTW983052 ODS983050:ODS983052 ONO983050:ONO983052 OXK983050:OXK983052 PHG983050:PHG983052 PRC983050:PRC983052 QAY983050:QAY983052 QKU983050:QKU983052 QUQ983050:QUQ983052 REM983050:REM983052 ROI983050:ROI983052 RYE983050:RYE983052 SIA983050:SIA983052 SRW983050:SRW983052 TBS983050:TBS983052 TLO983050:TLO983052 TVK983050:TVK983052 UFG983050:UFG983052 UPC983050:UPC983052 UYY983050:UYY983052 VIU983050:VIU983052 VSQ983050:VSQ983052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C11:F11 X11:AA11 AM11:AN11 AD14:AG14 AI14:AL14 AN14:AQ14 B17:G26 W33:AC33 K29 D1:F1 AH33:AJ33 AL33:AM33 V41:V43 AO33:AP33" xr:uid="{4D4060C0-3848-48B0-A1AC-539CE6A2736C}"/>
  </dataValidations>
  <pageMargins left="0" right="0" top="0" bottom="0" header="0" footer="0"/>
  <pageSetup paperSize="9"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57150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228600</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72" r:id="rId9" name="Check Box 648">
              <controlPr defaultSize="0" autoFill="0" autoLine="0" autoPict="0">
                <anchor moveWithCells="1">
                  <from>
                    <xdr:col>12</xdr:col>
                    <xdr:colOff>9525</xdr:colOff>
                    <xdr:row>4</xdr:row>
                    <xdr:rowOff>200025</xdr:rowOff>
                  </from>
                  <to>
                    <xdr:col>14</xdr:col>
                    <xdr:colOff>190500</xdr:colOff>
                    <xdr:row>5</xdr:row>
                    <xdr:rowOff>209550</xdr:rowOff>
                  </to>
                </anchor>
              </controlPr>
            </control>
          </mc:Choice>
        </mc:AlternateContent>
        <mc:AlternateContent xmlns:mc="http://schemas.openxmlformats.org/markup-compatibility/2006">
          <mc:Choice Requires="x14">
            <control shapeId="1673" r:id="rId10" name="Check Box 649">
              <controlPr defaultSize="0" autoFill="0" autoLine="0" autoPict="0">
                <anchor moveWithCells="1">
                  <from>
                    <xdr:col>13</xdr:col>
                    <xdr:colOff>219075</xdr:colOff>
                    <xdr:row>4</xdr:row>
                    <xdr:rowOff>200025</xdr:rowOff>
                  </from>
                  <to>
                    <xdr:col>17</xdr:col>
                    <xdr:colOff>257175</xdr:colOff>
                    <xdr:row>5</xdr:row>
                    <xdr:rowOff>209550</xdr:rowOff>
                  </to>
                </anchor>
              </controlPr>
            </control>
          </mc:Choice>
        </mc:AlternateContent>
        <mc:AlternateContent xmlns:mc="http://schemas.openxmlformats.org/markup-compatibility/2006">
          <mc:Choice Requires="x14">
            <control shapeId="1680" r:id="rId11" name="Check Box 656">
              <controlPr defaultSize="0" autoFill="0" autoLine="0" autoPict="0">
                <anchor moveWithCells="1">
                  <from>
                    <xdr:col>14</xdr:col>
                    <xdr:colOff>47625</xdr:colOff>
                    <xdr:row>16</xdr:row>
                    <xdr:rowOff>190500</xdr:rowOff>
                  </from>
                  <to>
                    <xdr:col>16</xdr:col>
                    <xdr:colOff>219075</xdr:colOff>
                    <xdr:row>17</xdr:row>
                    <xdr:rowOff>114300</xdr:rowOff>
                  </to>
                </anchor>
              </controlPr>
            </control>
          </mc:Choice>
        </mc:AlternateContent>
        <mc:AlternateContent xmlns:mc="http://schemas.openxmlformats.org/markup-compatibility/2006">
          <mc:Choice Requires="x14">
            <control shapeId="1682" r:id="rId12" name="Check Box 658">
              <controlPr defaultSize="0" autoFill="0" autoLine="0" autoPict="0" altText="出光">
                <anchor moveWithCells="1">
                  <from>
                    <xdr:col>17</xdr:col>
                    <xdr:colOff>123825</xdr:colOff>
                    <xdr:row>16</xdr:row>
                    <xdr:rowOff>190500</xdr:rowOff>
                  </from>
                  <to>
                    <xdr:col>20</xdr:col>
                    <xdr:colOff>0</xdr:colOff>
                    <xdr:row>17</xdr:row>
                    <xdr:rowOff>123825</xdr:rowOff>
                  </to>
                </anchor>
              </controlPr>
            </control>
          </mc:Choice>
        </mc:AlternateContent>
        <mc:AlternateContent xmlns:mc="http://schemas.openxmlformats.org/markup-compatibility/2006">
          <mc:Choice Requires="x14">
            <control shapeId="1683" r:id="rId13" name="Check Box 659">
              <controlPr defaultSize="0" autoFill="0" autoLine="0" autoPict="0">
                <anchor moveWithCells="1">
                  <from>
                    <xdr:col>14</xdr:col>
                    <xdr:colOff>38100</xdr:colOff>
                    <xdr:row>18</xdr:row>
                    <xdr:rowOff>200025</xdr:rowOff>
                  </from>
                  <to>
                    <xdr:col>16</xdr:col>
                    <xdr:colOff>219075</xdr:colOff>
                    <xdr:row>19</xdr:row>
                    <xdr:rowOff>123825</xdr:rowOff>
                  </to>
                </anchor>
              </controlPr>
            </control>
          </mc:Choice>
        </mc:AlternateContent>
        <mc:AlternateContent xmlns:mc="http://schemas.openxmlformats.org/markup-compatibility/2006">
          <mc:Choice Requires="x14">
            <control shapeId="1686" r:id="rId14" name="Check Box 662">
              <controlPr defaultSize="0" autoFill="0" autoLine="0" autoPict="0">
                <anchor moveWithCells="1">
                  <from>
                    <xdr:col>14</xdr:col>
                    <xdr:colOff>38100</xdr:colOff>
                    <xdr:row>20</xdr:row>
                    <xdr:rowOff>190500</xdr:rowOff>
                  </from>
                  <to>
                    <xdr:col>16</xdr:col>
                    <xdr:colOff>219075</xdr:colOff>
                    <xdr:row>21</xdr:row>
                    <xdr:rowOff>114300</xdr:rowOff>
                  </to>
                </anchor>
              </controlPr>
            </control>
          </mc:Choice>
        </mc:AlternateContent>
        <mc:AlternateContent xmlns:mc="http://schemas.openxmlformats.org/markup-compatibility/2006">
          <mc:Choice Requires="x14">
            <control shapeId="1689" r:id="rId15" name="Check Box 665">
              <controlPr defaultSize="0" autoFill="0" autoLine="0" autoPict="0">
                <anchor moveWithCells="1">
                  <from>
                    <xdr:col>14</xdr:col>
                    <xdr:colOff>38100</xdr:colOff>
                    <xdr:row>22</xdr:row>
                    <xdr:rowOff>190500</xdr:rowOff>
                  </from>
                  <to>
                    <xdr:col>16</xdr:col>
                    <xdr:colOff>219075</xdr:colOff>
                    <xdr:row>23</xdr:row>
                    <xdr:rowOff>114300</xdr:rowOff>
                  </to>
                </anchor>
              </controlPr>
            </control>
          </mc:Choice>
        </mc:AlternateContent>
        <mc:AlternateContent xmlns:mc="http://schemas.openxmlformats.org/markup-compatibility/2006">
          <mc:Choice Requires="x14">
            <control shapeId="1692" r:id="rId16" name="Check Box 668">
              <controlPr defaultSize="0" autoFill="0" autoLine="0" autoPict="0">
                <anchor moveWithCells="1">
                  <from>
                    <xdr:col>14</xdr:col>
                    <xdr:colOff>47625</xdr:colOff>
                    <xdr:row>24</xdr:row>
                    <xdr:rowOff>190500</xdr:rowOff>
                  </from>
                  <to>
                    <xdr:col>16</xdr:col>
                    <xdr:colOff>219075</xdr:colOff>
                    <xdr:row>25</xdr:row>
                    <xdr:rowOff>114300</xdr:rowOff>
                  </to>
                </anchor>
              </controlPr>
            </control>
          </mc:Choice>
        </mc:AlternateContent>
        <mc:AlternateContent xmlns:mc="http://schemas.openxmlformats.org/markup-compatibility/2006">
          <mc:Choice Requires="x14">
            <control shapeId="1721" r:id="rId17" name="Check Box 697">
              <controlPr defaultSize="0" autoFill="0" autoLine="0" autoPict="0">
                <anchor moveWithCells="1">
                  <from>
                    <xdr:col>42</xdr:col>
                    <xdr:colOff>9525</xdr:colOff>
                    <xdr:row>27</xdr:row>
                    <xdr:rowOff>28575</xdr:rowOff>
                  </from>
                  <to>
                    <xdr:col>42</xdr:col>
                    <xdr:colOff>276225</xdr:colOff>
                    <xdr:row>29</xdr:row>
                    <xdr:rowOff>28575</xdr:rowOff>
                  </to>
                </anchor>
              </controlPr>
            </control>
          </mc:Choice>
        </mc:AlternateContent>
        <mc:AlternateContent xmlns:mc="http://schemas.openxmlformats.org/markup-compatibility/2006">
          <mc:Choice Requires="x14">
            <control shapeId="1722" r:id="rId18" name="Check Box 698">
              <controlPr defaultSize="0" autoFill="0" autoLine="0" autoPict="0">
                <anchor moveWithCells="1">
                  <from>
                    <xdr:col>38</xdr:col>
                    <xdr:colOff>152400</xdr:colOff>
                    <xdr:row>27</xdr:row>
                    <xdr:rowOff>19050</xdr:rowOff>
                  </from>
                  <to>
                    <xdr:col>39</xdr:col>
                    <xdr:colOff>123825</xdr:colOff>
                    <xdr:row>29</xdr:row>
                    <xdr:rowOff>19050</xdr:rowOff>
                  </to>
                </anchor>
              </controlPr>
            </control>
          </mc:Choice>
        </mc:AlternateContent>
        <mc:AlternateContent xmlns:mc="http://schemas.openxmlformats.org/markup-compatibility/2006">
          <mc:Choice Requires="x14">
            <control shapeId="1760" r:id="rId19" name="Check Box 736">
              <controlPr defaultSize="0" autoFill="0" autoLine="0" autoPict="0">
                <anchor moveWithCells="1">
                  <from>
                    <xdr:col>17</xdr:col>
                    <xdr:colOff>123825</xdr:colOff>
                    <xdr:row>22</xdr:row>
                    <xdr:rowOff>190500</xdr:rowOff>
                  </from>
                  <to>
                    <xdr:col>20</xdr:col>
                    <xdr:colOff>0</xdr:colOff>
                    <xdr:row>23</xdr:row>
                    <xdr:rowOff>123825</xdr:rowOff>
                  </to>
                </anchor>
              </controlPr>
            </control>
          </mc:Choice>
        </mc:AlternateContent>
        <mc:AlternateContent xmlns:mc="http://schemas.openxmlformats.org/markup-compatibility/2006">
          <mc:Choice Requires="x14">
            <control shapeId="1761" r:id="rId20" name="Check Box 737">
              <controlPr defaultSize="0" autoFill="0" autoLine="0" autoPict="0">
                <anchor moveWithCells="1">
                  <from>
                    <xdr:col>17</xdr:col>
                    <xdr:colOff>123825</xdr:colOff>
                    <xdr:row>24</xdr:row>
                    <xdr:rowOff>190500</xdr:rowOff>
                  </from>
                  <to>
                    <xdr:col>20</xdr:col>
                    <xdr:colOff>0</xdr:colOff>
                    <xdr:row>25</xdr:row>
                    <xdr:rowOff>123825</xdr:rowOff>
                  </to>
                </anchor>
              </controlPr>
            </control>
          </mc:Choice>
        </mc:AlternateContent>
        <mc:AlternateContent xmlns:mc="http://schemas.openxmlformats.org/markup-compatibility/2006">
          <mc:Choice Requires="x14">
            <control shapeId="1762" r:id="rId21" name="Check Box 738">
              <controlPr defaultSize="0" autoFill="0" autoLine="0" autoPict="0">
                <anchor moveWithCells="1">
                  <from>
                    <xdr:col>17</xdr:col>
                    <xdr:colOff>123825</xdr:colOff>
                    <xdr:row>18</xdr:row>
                    <xdr:rowOff>190500</xdr:rowOff>
                  </from>
                  <to>
                    <xdr:col>20</xdr:col>
                    <xdr:colOff>0</xdr:colOff>
                    <xdr:row>19</xdr:row>
                    <xdr:rowOff>123825</xdr:rowOff>
                  </to>
                </anchor>
              </controlPr>
            </control>
          </mc:Choice>
        </mc:AlternateContent>
        <mc:AlternateContent xmlns:mc="http://schemas.openxmlformats.org/markup-compatibility/2006">
          <mc:Choice Requires="x14">
            <control shapeId="1763" r:id="rId22" name="Check Box 739">
              <controlPr defaultSize="0" autoFill="0" autoLine="0" autoPict="0">
                <anchor moveWithCells="1">
                  <from>
                    <xdr:col>17</xdr:col>
                    <xdr:colOff>123825</xdr:colOff>
                    <xdr:row>20</xdr:row>
                    <xdr:rowOff>190500</xdr:rowOff>
                  </from>
                  <to>
                    <xdr:col>20</xdr:col>
                    <xdr:colOff>0</xdr:colOff>
                    <xdr:row>21</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AP25 AP23 AP21 AP17 AP19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theme="5" tint="0.39997558519241921"/>
  </sheetPr>
  <dimension ref="A1:H4"/>
  <sheetViews>
    <sheetView zoomScale="115" zoomScaleNormal="115" workbookViewId="0">
      <pane ySplit="1" topLeftCell="A2" activePane="bottomLeft" state="frozen"/>
      <selection pane="bottomLeft"/>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4.5" style="7" bestFit="1" customWidth="1"/>
    <col min="6" max="6" width="15.5" style="7" bestFit="1" customWidth="1"/>
    <col min="7" max="7" width="20.625" style="7" bestFit="1" customWidth="1"/>
    <col min="8" max="8" width="9.75" style="7" bestFit="1" customWidth="1"/>
    <col min="9" max="16384" width="9.125" style="7"/>
  </cols>
  <sheetData>
    <row r="1" spans="1:8">
      <c r="A1" s="130" t="s">
        <v>26</v>
      </c>
      <c r="B1" s="130" t="s">
        <v>29</v>
      </c>
      <c r="C1" s="130" t="s">
        <v>30</v>
      </c>
      <c r="D1" s="130" t="s">
        <v>31</v>
      </c>
      <c r="E1" s="130" t="s">
        <v>118</v>
      </c>
      <c r="F1" s="130" t="s">
        <v>27</v>
      </c>
      <c r="G1" s="130" t="s">
        <v>28</v>
      </c>
      <c r="H1" s="130" t="s">
        <v>47</v>
      </c>
    </row>
    <row r="2" spans="1:8">
      <c r="A2" s="32" t="s">
        <v>137</v>
      </c>
      <c r="B2" s="32" t="s">
        <v>138</v>
      </c>
      <c r="C2" s="32" t="s">
        <v>139</v>
      </c>
      <c r="D2" s="32" t="s">
        <v>140</v>
      </c>
      <c r="E2" s="32" t="s">
        <v>141</v>
      </c>
      <c r="F2" s="32" t="s">
        <v>143</v>
      </c>
      <c r="G2" s="33" t="s">
        <v>142</v>
      </c>
      <c r="H2" s="34" t="s">
        <v>50</v>
      </c>
    </row>
    <row r="4" spans="1:8"/>
  </sheetData>
  <phoneticPr fontId="1"/>
  <hyperlinks>
    <hyperlink ref="G2" r:id="rId1" display="skk.ad@satuki.or.jp" xr:uid="{63E36565-4D24-440E-9C77-4DF274729C7D}"/>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739B5B-F67B-40BD-85BD-8868F614B963}">
          <x14:formula1>
            <xm:f>カード画像!$A$2:$A$4</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theme="5" tint="0.39997558519241921"/>
  </sheetPr>
  <dimension ref="A1:D2"/>
  <sheetViews>
    <sheetView zoomScale="130" zoomScaleNormal="130" workbookViewId="0">
      <pane ySplit="1" topLeftCell="A2" activePane="bottomLeft" state="frozen"/>
      <selection pane="bottomLeft"/>
    </sheetView>
  </sheetViews>
  <sheetFormatPr defaultColWidth="9" defaultRowHeight="84.75" customHeight="1"/>
  <cols>
    <col min="1" max="1" width="16.5" style="21" customWidth="1"/>
    <col min="2" max="2" width="19.25" style="7" customWidth="1"/>
    <col min="3" max="16384" width="9" style="7"/>
  </cols>
  <sheetData>
    <row r="1" spans="1:4" ht="15.75">
      <c r="A1" s="131" t="s">
        <v>48</v>
      </c>
      <c r="B1" s="131" t="s">
        <v>49</v>
      </c>
    </row>
    <row r="2" spans="1:4" ht="84.75" customHeight="1">
      <c r="A2" s="21" t="s">
        <v>50</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theme="5" tint="0.39997558519241921"/>
  </sheetPr>
  <dimension ref="A1:O9"/>
  <sheetViews>
    <sheetView zoomScaleNormal="100" workbookViewId="0">
      <pane ySplit="2" topLeftCell="A3" activePane="bottomLeft" state="frozen"/>
      <selection pane="bottomLeft"/>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304" t="s">
        <v>37</v>
      </c>
      <c r="B1" s="304" t="s">
        <v>39</v>
      </c>
      <c r="C1" s="306" t="s">
        <v>73</v>
      </c>
      <c r="D1" s="307"/>
      <c r="E1" s="307"/>
      <c r="F1" s="307"/>
      <c r="G1" s="308"/>
      <c r="H1" s="306" t="s">
        <v>57</v>
      </c>
      <c r="I1" s="307"/>
      <c r="J1" s="307"/>
      <c r="K1" s="307"/>
      <c r="L1" s="307"/>
      <c r="M1" s="307"/>
      <c r="N1" s="307"/>
      <c r="O1" s="308"/>
    </row>
    <row r="2" spans="1:15">
      <c r="A2" s="305"/>
      <c r="B2" s="305"/>
      <c r="C2" s="132" t="s">
        <v>52</v>
      </c>
      <c r="D2" s="132" t="s">
        <v>53</v>
      </c>
      <c r="E2" s="132" t="s">
        <v>54</v>
      </c>
      <c r="F2" s="132" t="s">
        <v>55</v>
      </c>
      <c r="G2" s="132" t="s">
        <v>56</v>
      </c>
      <c r="H2" s="133" t="s">
        <v>58</v>
      </c>
      <c r="I2" s="133" t="s">
        <v>59</v>
      </c>
      <c r="J2" s="133" t="s">
        <v>60</v>
      </c>
      <c r="K2" s="133" t="s">
        <v>61</v>
      </c>
      <c r="L2" s="133" t="s">
        <v>62</v>
      </c>
      <c r="M2" s="133" t="s">
        <v>38</v>
      </c>
      <c r="N2" s="133" t="s">
        <v>64</v>
      </c>
      <c r="O2" s="133" t="s">
        <v>84</v>
      </c>
    </row>
    <row r="3" spans="1:15">
      <c r="A3" s="35">
        <v>1</v>
      </c>
      <c r="B3" s="35" t="s">
        <v>1</v>
      </c>
      <c r="C3" s="36" t="s">
        <v>66</v>
      </c>
      <c r="D3" s="36" t="s">
        <v>82</v>
      </c>
      <c r="E3" s="36" t="s">
        <v>100</v>
      </c>
      <c r="F3" s="36" t="s">
        <v>66</v>
      </c>
      <c r="G3" s="36" t="s">
        <v>119</v>
      </c>
      <c r="H3" s="31" t="s">
        <v>41</v>
      </c>
      <c r="I3" s="31" t="s">
        <v>45</v>
      </c>
      <c r="J3" s="31" t="s">
        <v>88</v>
      </c>
      <c r="K3" s="31" t="s">
        <v>40</v>
      </c>
      <c r="L3" s="31" t="s">
        <v>42</v>
      </c>
      <c r="M3" s="31" t="s">
        <v>41</v>
      </c>
      <c r="N3" s="31" t="s">
        <v>43</v>
      </c>
      <c r="O3" s="31" t="s">
        <v>85</v>
      </c>
    </row>
    <row r="4" spans="1:15">
      <c r="A4" s="35">
        <v>2</v>
      </c>
      <c r="B4" s="35" t="s">
        <v>74</v>
      </c>
      <c r="C4" s="36" t="s">
        <v>63</v>
      </c>
      <c r="D4" s="36" t="s">
        <v>82</v>
      </c>
      <c r="E4" s="36" t="s">
        <v>66</v>
      </c>
      <c r="F4" s="36" t="s">
        <v>66</v>
      </c>
      <c r="G4" s="36" t="s">
        <v>119</v>
      </c>
      <c r="H4" s="31" t="s">
        <v>44</v>
      </c>
      <c r="I4" s="31" t="s">
        <v>45</v>
      </c>
      <c r="J4" s="31" t="s">
        <v>40</v>
      </c>
      <c r="K4" s="31" t="s">
        <v>40</v>
      </c>
      <c r="L4" s="31" t="s">
        <v>42</v>
      </c>
      <c r="M4" s="31" t="s">
        <v>41</v>
      </c>
      <c r="N4" s="31" t="s">
        <v>41</v>
      </c>
      <c r="O4" s="31" t="s">
        <v>86</v>
      </c>
    </row>
    <row r="5" spans="1:15">
      <c r="A5" s="35">
        <v>3</v>
      </c>
      <c r="B5" s="35" t="s">
        <v>24</v>
      </c>
      <c r="C5" s="36" t="s">
        <v>66</v>
      </c>
      <c r="D5" s="36" t="s">
        <v>66</v>
      </c>
      <c r="E5" s="36" t="s">
        <v>66</v>
      </c>
      <c r="F5" s="36" t="s">
        <v>66</v>
      </c>
      <c r="G5" s="36" t="s">
        <v>66</v>
      </c>
      <c r="H5" s="31" t="s">
        <v>40</v>
      </c>
      <c r="I5" s="31" t="s">
        <v>40</v>
      </c>
      <c r="J5" s="31" t="s">
        <v>40</v>
      </c>
      <c r="K5" s="31" t="s">
        <v>40</v>
      </c>
      <c r="L5" s="31" t="s">
        <v>40</v>
      </c>
      <c r="M5" s="31" t="s">
        <v>43</v>
      </c>
      <c r="N5" s="31" t="s">
        <v>40</v>
      </c>
      <c r="O5" s="31" t="s">
        <v>40</v>
      </c>
    </row>
    <row r="6" spans="1:15">
      <c r="A6" s="35">
        <v>4</v>
      </c>
      <c r="B6" s="35" t="s">
        <v>2</v>
      </c>
      <c r="C6" s="36" t="s">
        <v>63</v>
      </c>
      <c r="D6" s="36" t="s">
        <v>67</v>
      </c>
      <c r="E6" s="36" t="s">
        <v>66</v>
      </c>
      <c r="F6" s="36" t="s">
        <v>66</v>
      </c>
      <c r="G6" s="36" t="s">
        <v>119</v>
      </c>
      <c r="H6" s="31" t="s">
        <v>43</v>
      </c>
      <c r="I6" s="31" t="s">
        <v>45</v>
      </c>
      <c r="J6" s="31" t="s">
        <v>40</v>
      </c>
      <c r="K6" s="31" t="s">
        <v>40</v>
      </c>
      <c r="L6" s="31" t="s">
        <v>45</v>
      </c>
      <c r="M6" s="31" t="s">
        <v>41</v>
      </c>
      <c r="N6" s="31" t="s">
        <v>41</v>
      </c>
      <c r="O6" s="31" t="s">
        <v>41</v>
      </c>
    </row>
    <row r="7" spans="1:15">
      <c r="A7" s="35">
        <v>5</v>
      </c>
      <c r="B7" s="35" t="s">
        <v>3</v>
      </c>
      <c r="C7" s="36" t="s">
        <v>63</v>
      </c>
      <c r="D7" s="36" t="s">
        <v>67</v>
      </c>
      <c r="E7" s="36" t="s">
        <v>66</v>
      </c>
      <c r="F7" s="36" t="s">
        <v>83</v>
      </c>
      <c r="G7" s="36" t="s">
        <v>121</v>
      </c>
      <c r="H7" s="31" t="s">
        <v>43</v>
      </c>
      <c r="I7" s="31" t="s">
        <v>45</v>
      </c>
      <c r="J7" s="31" t="s">
        <v>40</v>
      </c>
      <c r="K7" s="31" t="s">
        <v>45</v>
      </c>
      <c r="L7" s="31" t="s">
        <v>45</v>
      </c>
      <c r="M7" s="31" t="s">
        <v>40</v>
      </c>
      <c r="N7" s="31" t="s">
        <v>40</v>
      </c>
      <c r="O7" s="31" t="s">
        <v>40</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theme="5" tint="0.39997558519241921"/>
  </sheetPr>
  <dimension ref="A1:Q34"/>
  <sheetViews>
    <sheetView zoomScale="85" zoomScaleNormal="85" workbookViewId="0">
      <pane ySplit="1" topLeftCell="A2" activePane="bottomLeft" state="frozen"/>
      <selection pane="bottomLeft"/>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89.625" style="7" customWidth="1"/>
    <col min="7" max="7" width="7.25" style="7" customWidth="1"/>
    <col min="8" max="16384" width="9" style="7"/>
  </cols>
  <sheetData>
    <row r="1" spans="1:8">
      <c r="A1" s="43" t="s">
        <v>70</v>
      </c>
      <c r="B1" s="130" t="s">
        <v>68</v>
      </c>
      <c r="C1" s="130" t="s">
        <v>71</v>
      </c>
      <c r="D1" s="130" t="s">
        <v>72</v>
      </c>
      <c r="E1" s="132" t="s">
        <v>78</v>
      </c>
      <c r="F1" s="132" t="s">
        <v>77</v>
      </c>
    </row>
    <row r="2" spans="1:8">
      <c r="A2" s="134" t="str">
        <f>B2&amp;"-"&amp;D2</f>
        <v>1-1</v>
      </c>
      <c r="B2" s="34">
        <v>1</v>
      </c>
      <c r="C2" s="134" t="str">
        <f>INDEX(カテゴリ別情報!B:B,MATCH(必要書類及び注意事項!B2,カテゴリ別情報!A:A,0))</f>
        <v>新規・追加申込</v>
      </c>
      <c r="D2" s="34">
        <v>1</v>
      </c>
      <c r="E2" s="34" t="s">
        <v>107</v>
      </c>
      <c r="F2" s="34"/>
    </row>
    <row r="3" spans="1:8">
      <c r="A3" s="134" t="str">
        <f t="shared" ref="A3:A31" si="0">B3&amp;"-"&amp;D3</f>
        <v>1-2</v>
      </c>
      <c r="B3" s="34">
        <v>1</v>
      </c>
      <c r="C3" s="134" t="str">
        <f>INDEX(カテゴリ別情報!B:B,MATCH(必要書類及び注意事項!B3,カテゴリ別情報!A:A,0))</f>
        <v>新規・追加申込</v>
      </c>
      <c r="D3" s="34">
        <v>2</v>
      </c>
      <c r="E3" s="34" t="s">
        <v>108</v>
      </c>
      <c r="F3" s="34"/>
    </row>
    <row r="4" spans="1:8">
      <c r="A4" s="134" t="str">
        <f t="shared" si="0"/>
        <v>1-3</v>
      </c>
      <c r="B4" s="34">
        <v>1</v>
      </c>
      <c r="C4" s="134" t="str">
        <f>INDEX(カテゴリ別情報!B:B,MATCH(必要書類及び注意事項!B4,カテゴリ別情報!A:A,0))</f>
        <v>新規・追加申込</v>
      </c>
      <c r="D4" s="34">
        <v>3</v>
      </c>
      <c r="E4" s="34" t="s">
        <v>109</v>
      </c>
      <c r="F4" s="34"/>
    </row>
    <row r="5" spans="1:8">
      <c r="A5" s="134" t="str">
        <f t="shared" si="0"/>
        <v>1-4</v>
      </c>
      <c r="B5" s="34">
        <v>1</v>
      </c>
      <c r="C5" s="134" t="str">
        <f>INDEX(カテゴリ別情報!B:B,MATCH(必要書類及び注意事項!B5,カテゴリ別情報!A:A,0))</f>
        <v>新規・追加申込</v>
      </c>
      <c r="D5" s="34">
        <v>4</v>
      </c>
      <c r="E5" s="34"/>
      <c r="F5" s="34"/>
    </row>
    <row r="6" spans="1:8">
      <c r="A6" s="134" t="str">
        <f t="shared" si="0"/>
        <v>1-5</v>
      </c>
      <c r="B6" s="34">
        <v>1</v>
      </c>
      <c r="C6" s="134" t="str">
        <f>INDEX(カテゴリ別情報!B:B,MATCH(必要書類及び注意事項!B6,カテゴリ別情報!A:A,0))</f>
        <v>新規・追加申込</v>
      </c>
      <c r="D6" s="34">
        <v>5</v>
      </c>
      <c r="E6" s="34"/>
      <c r="F6" s="34"/>
    </row>
    <row r="7" spans="1:8">
      <c r="A7" s="134" t="str">
        <f t="shared" si="0"/>
        <v>1-6</v>
      </c>
      <c r="B7" s="34">
        <v>1</v>
      </c>
      <c r="C7" s="134" t="str">
        <f>INDEX(カテゴリ別情報!B:B,MATCH(必要書類及び注意事項!B7,カテゴリ別情報!A:A,0))</f>
        <v>新規・追加申込</v>
      </c>
      <c r="D7" s="34">
        <v>6</v>
      </c>
      <c r="E7" s="34"/>
      <c r="F7" s="34"/>
    </row>
    <row r="8" spans="1:8">
      <c r="A8" s="134" t="str">
        <f t="shared" si="0"/>
        <v>2-1</v>
      </c>
      <c r="B8" s="34">
        <v>2</v>
      </c>
      <c r="C8" s="134" t="str">
        <f>INDEX(カテゴリ別情報!B:B,MATCH(必要書類及び注意事項!B8,カテゴリ別情報!A:A,0))</f>
        <v>変更（車両、車載器、部署）</v>
      </c>
      <c r="D8" s="34">
        <v>1</v>
      </c>
      <c r="E8" s="34" t="s">
        <v>107</v>
      </c>
      <c r="F8" s="34" t="s">
        <v>105</v>
      </c>
    </row>
    <row r="9" spans="1:8">
      <c r="A9" s="134" t="str">
        <f t="shared" si="0"/>
        <v>2-2</v>
      </c>
      <c r="B9" s="34">
        <v>2</v>
      </c>
      <c r="C9" s="134" t="str">
        <f>INDEX(カテゴリ別情報!B:B,MATCH(必要書類及び注意事項!B9,カテゴリ別情報!A:A,0))</f>
        <v>変更（車両、車載器、部署）</v>
      </c>
      <c r="D9" s="34">
        <v>2</v>
      </c>
      <c r="E9" s="34" t="s">
        <v>108</v>
      </c>
      <c r="F9" s="34" t="s">
        <v>104</v>
      </c>
    </row>
    <row r="10" spans="1:8">
      <c r="A10" s="134" t="str">
        <f t="shared" si="0"/>
        <v>2-3</v>
      </c>
      <c r="B10" s="34">
        <v>2</v>
      </c>
      <c r="C10" s="134" t="str">
        <f>INDEX(カテゴリ別情報!B:B,MATCH(必要書類及び注意事項!B10,カテゴリ別情報!A:A,0))</f>
        <v>変更（車両、車載器、部署）</v>
      </c>
      <c r="D10" s="34">
        <v>3</v>
      </c>
      <c r="E10" s="34" t="s">
        <v>109</v>
      </c>
      <c r="F10" s="34"/>
    </row>
    <row r="11" spans="1:8">
      <c r="A11" s="134" t="str">
        <f t="shared" si="0"/>
        <v>2-4</v>
      </c>
      <c r="B11" s="34">
        <v>2</v>
      </c>
      <c r="C11" s="134" t="str">
        <f>INDEX(カテゴリ別情報!B:B,MATCH(必要書類及び注意事項!B11,カテゴリ別情報!A:A,0))</f>
        <v>変更（車両、車載器、部署）</v>
      </c>
      <c r="D11" s="34">
        <v>4</v>
      </c>
      <c r="E11" s="34"/>
      <c r="F11" s="34"/>
    </row>
    <row r="12" spans="1:8">
      <c r="A12" s="134" t="str">
        <f t="shared" si="0"/>
        <v>2-5</v>
      </c>
      <c r="B12" s="34">
        <v>2</v>
      </c>
      <c r="C12" s="134" t="str">
        <f>INDEX(カテゴリ別情報!B:B,MATCH(必要書類及び注意事項!B12,カテゴリ別情報!A:A,0))</f>
        <v>変更（車両、車載器、部署）</v>
      </c>
      <c r="D12" s="34">
        <v>5</v>
      </c>
      <c r="E12" s="34"/>
      <c r="F12" s="34"/>
    </row>
    <row r="13" spans="1:8">
      <c r="A13" s="134" t="str">
        <f t="shared" si="0"/>
        <v>2-6</v>
      </c>
      <c r="B13" s="34">
        <v>2</v>
      </c>
      <c r="C13" s="134" t="str">
        <f>INDEX(カテゴリ別情報!B:B,MATCH(必要書類及び注意事項!B13,カテゴリ別情報!A:A,0))</f>
        <v>変更（車両、車載器、部署）</v>
      </c>
      <c r="D13" s="34">
        <v>6</v>
      </c>
      <c r="E13" s="34"/>
      <c r="F13" s="34"/>
    </row>
    <row r="14" spans="1:8">
      <c r="A14" s="134" t="str">
        <f t="shared" si="0"/>
        <v>3-1</v>
      </c>
      <c r="B14" s="34">
        <v>3</v>
      </c>
      <c r="C14" s="134" t="str">
        <f>INDEX(カテゴリ別情報!B:B,MATCH(必要書類及び注意事項!B14,カテゴリ別情報!A:A,0))</f>
        <v>紛失・盗難</v>
      </c>
      <c r="D14" s="34">
        <v>1</v>
      </c>
      <c r="E14" s="34"/>
      <c r="F14" s="34" t="s">
        <v>90</v>
      </c>
    </row>
    <row r="15" spans="1:8">
      <c r="A15" s="134" t="str">
        <f t="shared" si="0"/>
        <v>3-2</v>
      </c>
      <c r="B15" s="34">
        <v>3</v>
      </c>
      <c r="C15" s="134" t="str">
        <f>INDEX(カテゴリ別情報!B:B,MATCH(必要書類及び注意事項!B15,カテゴリ別情報!A:A,0))</f>
        <v>紛失・盗難</v>
      </c>
      <c r="D15" s="34">
        <v>2</v>
      </c>
      <c r="E15" s="34"/>
      <c r="F15" s="34" t="s">
        <v>133</v>
      </c>
    </row>
    <row r="16" spans="1:8">
      <c r="A16" s="134" t="str">
        <f t="shared" si="0"/>
        <v>3-3</v>
      </c>
      <c r="B16" s="34">
        <v>3</v>
      </c>
      <c r="C16" s="134" t="str">
        <f>INDEX(カテゴリ別情報!B:B,MATCH(必要書類及び注意事項!B16,カテゴリ別情報!A:A,0))</f>
        <v>紛失・盗難</v>
      </c>
      <c r="D16" s="34">
        <v>3</v>
      </c>
      <c r="E16" s="34"/>
      <c r="F16" s="34" t="s">
        <v>34</v>
      </c>
    </row>
    <row r="17" spans="1:17">
      <c r="A17" s="134" t="str">
        <f t="shared" si="0"/>
        <v>3-4</v>
      </c>
      <c r="B17" s="34">
        <v>3</v>
      </c>
      <c r="C17" s="134" t="str">
        <f>INDEX(カテゴリ別情報!B:B,MATCH(必要書類及び注意事項!B17,カテゴリ別情報!A:A,0))</f>
        <v>紛失・盗難</v>
      </c>
      <c r="D17" s="34">
        <v>4</v>
      </c>
      <c r="E17" s="34"/>
      <c r="F17" s="34" t="s">
        <v>33</v>
      </c>
    </row>
    <row r="18" spans="1:17">
      <c r="A18" s="134" t="str">
        <f t="shared" si="0"/>
        <v>3-5</v>
      </c>
      <c r="B18" s="34">
        <v>3</v>
      </c>
      <c r="C18" s="134" t="str">
        <f>INDEX(カテゴリ別情報!B:B,MATCH(必要書類及び注意事項!B18,カテゴリ別情報!A:A,0))</f>
        <v>紛失・盗難</v>
      </c>
      <c r="D18" s="34">
        <v>5</v>
      </c>
      <c r="E18" s="34"/>
      <c r="F18" s="34"/>
    </row>
    <row r="19" spans="1:17">
      <c r="A19" s="134" t="str">
        <f t="shared" si="0"/>
        <v>3-6</v>
      </c>
      <c r="B19" s="34">
        <v>3</v>
      </c>
      <c r="C19" s="134" t="str">
        <f>INDEX(カテゴリ別情報!B:B,MATCH(必要書類及び注意事項!B19,カテゴリ別情報!A:A,0))</f>
        <v>紛失・盗難</v>
      </c>
      <c r="D19" s="34">
        <v>6</v>
      </c>
      <c r="E19" s="34"/>
      <c r="F19" s="34"/>
    </row>
    <row r="20" spans="1:17" ht="18.75">
      <c r="A20" s="134" t="str">
        <f t="shared" si="0"/>
        <v>4-1</v>
      </c>
      <c r="B20" s="34">
        <v>4</v>
      </c>
      <c r="C20" s="134" t="str">
        <f>INDEX(カテゴリ別情報!B:B,MATCH(必要書類及び注意事項!B20,カテゴリ別情報!A:A,0))</f>
        <v>再発行</v>
      </c>
      <c r="D20" s="34">
        <v>1</v>
      </c>
      <c r="E20" s="34" t="s">
        <v>91</v>
      </c>
      <c r="F20" s="34" t="s">
        <v>122</v>
      </c>
      <c r="H20"/>
      <c r="I20"/>
      <c r="J20"/>
      <c r="K20"/>
      <c r="L20"/>
      <c r="M20"/>
      <c r="N20"/>
      <c r="O20"/>
      <c r="P20"/>
      <c r="Q20"/>
    </row>
    <row r="21" spans="1:17" ht="18.75">
      <c r="A21" s="134" t="str">
        <f t="shared" si="0"/>
        <v>4-2</v>
      </c>
      <c r="B21" s="34">
        <v>4</v>
      </c>
      <c r="C21" s="134" t="str">
        <f>INDEX(カテゴリ別情報!B:B,MATCH(必要書類及び注意事項!B21,カテゴリ別情報!A:A,0))</f>
        <v>再発行</v>
      </c>
      <c r="D21" s="34">
        <v>2</v>
      </c>
      <c r="E21" s="34"/>
      <c r="F21" s="34"/>
      <c r="H21"/>
      <c r="I21"/>
      <c r="J21"/>
      <c r="K21"/>
      <c r="L21"/>
      <c r="M21"/>
      <c r="N21"/>
      <c r="O21"/>
      <c r="P21"/>
      <c r="Q21"/>
    </row>
    <row r="22" spans="1:17" ht="18.75">
      <c r="A22" s="134" t="str">
        <f t="shared" si="0"/>
        <v>4-3</v>
      </c>
      <c r="B22" s="34">
        <v>4</v>
      </c>
      <c r="C22" s="134" t="str">
        <f>INDEX(カテゴリ別情報!B:B,MATCH(必要書類及び注意事項!B22,カテゴリ別情報!A:A,0))</f>
        <v>再発行</v>
      </c>
      <c r="D22" s="34">
        <v>3</v>
      </c>
      <c r="E22" s="34"/>
      <c r="F22" s="34"/>
      <c r="H22"/>
      <c r="I22"/>
      <c r="J22"/>
      <c r="K22"/>
      <c r="L22"/>
      <c r="M22"/>
      <c r="N22"/>
      <c r="O22"/>
      <c r="P22"/>
      <c r="Q22"/>
    </row>
    <row r="23" spans="1:17" ht="18.75">
      <c r="A23" s="134" t="str">
        <f t="shared" si="0"/>
        <v>4-4</v>
      </c>
      <c r="B23" s="34">
        <v>4</v>
      </c>
      <c r="C23" s="134" t="str">
        <f>INDEX(カテゴリ別情報!B:B,MATCH(必要書類及び注意事項!B23,カテゴリ別情報!A:A,0))</f>
        <v>再発行</v>
      </c>
      <c r="D23" s="34">
        <v>4</v>
      </c>
      <c r="E23" s="34"/>
      <c r="F23" s="34"/>
      <c r="H23"/>
      <c r="I23"/>
      <c r="J23"/>
      <c r="K23"/>
      <c r="L23"/>
      <c r="M23"/>
      <c r="N23"/>
      <c r="O23"/>
      <c r="P23"/>
      <c r="Q23"/>
    </row>
    <row r="24" spans="1:17" ht="18.75">
      <c r="A24" s="134" t="str">
        <f t="shared" si="0"/>
        <v>4-5</v>
      </c>
      <c r="B24" s="34">
        <v>4</v>
      </c>
      <c r="C24" s="134" t="str">
        <f>INDEX(カテゴリ別情報!B:B,MATCH(必要書類及び注意事項!B24,カテゴリ別情報!A:A,0))</f>
        <v>再発行</v>
      </c>
      <c r="D24" s="34">
        <v>5</v>
      </c>
      <c r="E24" s="34"/>
      <c r="F24" s="34"/>
      <c r="H24"/>
      <c r="I24"/>
      <c r="J24"/>
      <c r="K24"/>
      <c r="L24"/>
      <c r="M24"/>
      <c r="N24"/>
      <c r="O24"/>
      <c r="P24"/>
      <c r="Q24"/>
    </row>
    <row r="25" spans="1:17" ht="18.75">
      <c r="A25" s="134" t="str">
        <f t="shared" si="0"/>
        <v>4-6</v>
      </c>
      <c r="B25" s="34">
        <v>4</v>
      </c>
      <c r="C25" s="134" t="str">
        <f>INDEX(カテゴリ別情報!B:B,MATCH(必要書類及び注意事項!B25,カテゴリ別情報!A:A,0))</f>
        <v>再発行</v>
      </c>
      <c r="D25" s="34">
        <v>6</v>
      </c>
      <c r="E25" s="34"/>
      <c r="F25" s="34"/>
      <c r="H25"/>
      <c r="I25"/>
      <c r="J25"/>
      <c r="K25"/>
      <c r="L25"/>
      <c r="M25"/>
      <c r="N25"/>
      <c r="O25"/>
      <c r="P25"/>
      <c r="Q25"/>
    </row>
    <row r="26" spans="1:17" ht="18.75">
      <c r="A26" s="134" t="str">
        <f t="shared" si="0"/>
        <v>5-1</v>
      </c>
      <c r="B26" s="34">
        <v>5</v>
      </c>
      <c r="C26" s="134" t="str">
        <f>INDEX(カテゴリ別情報!B:B,MATCH(必要書類及び注意事項!B26,カテゴリ別情報!A:A,0))</f>
        <v>カード返却</v>
      </c>
      <c r="D26" s="34">
        <v>1</v>
      </c>
      <c r="E26" s="34" t="s">
        <v>91</v>
      </c>
      <c r="F26" s="34" t="s">
        <v>122</v>
      </c>
      <c r="H26"/>
      <c r="I26"/>
      <c r="J26"/>
      <c r="K26"/>
      <c r="L26"/>
      <c r="M26"/>
      <c r="N26"/>
      <c r="O26"/>
      <c r="P26"/>
      <c r="Q26"/>
    </row>
    <row r="27" spans="1:17" ht="18.75">
      <c r="A27" s="134" t="str">
        <f t="shared" si="0"/>
        <v>5-2</v>
      </c>
      <c r="B27" s="34">
        <v>5</v>
      </c>
      <c r="C27" s="134" t="str">
        <f>INDEX(カテゴリ別情報!B:B,MATCH(必要書類及び注意事項!B27,カテゴリ別情報!A:A,0))</f>
        <v>カード返却</v>
      </c>
      <c r="D27" s="34">
        <v>2</v>
      </c>
      <c r="E27" s="34"/>
      <c r="F27" s="34"/>
      <c r="H27"/>
      <c r="I27"/>
      <c r="J27"/>
      <c r="K27"/>
      <c r="L27"/>
      <c r="M27"/>
      <c r="N27"/>
      <c r="O27"/>
      <c r="P27"/>
      <c r="Q27"/>
    </row>
    <row r="28" spans="1:17" ht="18.75">
      <c r="A28" s="134" t="str">
        <f t="shared" si="0"/>
        <v>5-3</v>
      </c>
      <c r="B28" s="34">
        <v>5</v>
      </c>
      <c r="C28" s="134" t="str">
        <f>INDEX(カテゴリ別情報!B:B,MATCH(必要書類及び注意事項!B28,カテゴリ別情報!A:A,0))</f>
        <v>カード返却</v>
      </c>
      <c r="D28" s="34">
        <v>3</v>
      </c>
      <c r="E28" s="34"/>
      <c r="F28" s="34"/>
      <c r="H28"/>
      <c r="I28"/>
      <c r="J28"/>
      <c r="K28"/>
      <c r="L28"/>
      <c r="M28"/>
      <c r="N28"/>
      <c r="O28"/>
      <c r="P28"/>
      <c r="Q28"/>
    </row>
    <row r="29" spans="1:17" ht="18.75">
      <c r="A29" s="134" t="str">
        <f t="shared" si="0"/>
        <v>5-4</v>
      </c>
      <c r="B29" s="34">
        <v>5</v>
      </c>
      <c r="C29" s="134" t="str">
        <f>INDEX(カテゴリ別情報!B:B,MATCH(必要書類及び注意事項!B29,カテゴリ別情報!A:A,0))</f>
        <v>カード返却</v>
      </c>
      <c r="D29" s="34">
        <v>4</v>
      </c>
      <c r="E29" s="34"/>
      <c r="F29" s="34"/>
      <c r="H29"/>
      <c r="I29"/>
      <c r="J29"/>
      <c r="K29"/>
      <c r="L29"/>
      <c r="M29"/>
      <c r="N29"/>
      <c r="O29"/>
      <c r="P29"/>
      <c r="Q29"/>
    </row>
    <row r="30" spans="1:17" ht="18.75">
      <c r="A30" s="134" t="str">
        <f t="shared" si="0"/>
        <v>5-5</v>
      </c>
      <c r="B30" s="34">
        <v>5</v>
      </c>
      <c r="C30" s="134" t="str">
        <f>INDEX(カテゴリ別情報!B:B,MATCH(必要書類及び注意事項!B30,カテゴリ別情報!A:A,0))</f>
        <v>カード返却</v>
      </c>
      <c r="D30" s="34">
        <v>5</v>
      </c>
      <c r="E30" s="34"/>
      <c r="F30" s="34"/>
      <c r="H30"/>
      <c r="I30"/>
      <c r="J30"/>
      <c r="K30"/>
      <c r="L30"/>
      <c r="M30"/>
      <c r="N30"/>
      <c r="O30"/>
      <c r="P30"/>
      <c r="Q30"/>
    </row>
    <row r="31" spans="1:17" ht="18.75">
      <c r="A31" s="134" t="str">
        <f t="shared" si="0"/>
        <v>5-6</v>
      </c>
      <c r="B31" s="34">
        <v>5</v>
      </c>
      <c r="C31" s="134" t="str">
        <f>INDEX(カテゴリ別情報!B:B,MATCH(必要書類及び注意事項!B31,カテゴリ別情報!A:A,0))</f>
        <v>カード返却</v>
      </c>
      <c r="D31" s="34">
        <v>6</v>
      </c>
      <c r="E31" s="34"/>
      <c r="F31" s="34"/>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theme="5" tint="0.39997558519241921"/>
  </sheetPr>
  <dimension ref="A1:A4"/>
  <sheetViews>
    <sheetView zoomScale="115" zoomScaleNormal="115" workbookViewId="0"/>
  </sheetViews>
  <sheetFormatPr defaultColWidth="9" defaultRowHeight="15.75"/>
  <cols>
    <col min="1" max="1" width="8.75" style="7" bestFit="1" customWidth="1"/>
    <col min="2" max="16384" width="9" style="7"/>
  </cols>
  <sheetData>
    <row r="1" spans="1:1">
      <c r="A1" s="132" t="s">
        <v>83</v>
      </c>
    </row>
    <row r="2" spans="1:1">
      <c r="A2" s="34" t="s">
        <v>41</v>
      </c>
    </row>
    <row r="3" spans="1:1">
      <c r="A3" s="34" t="s">
        <v>116</v>
      </c>
    </row>
    <row r="4" spans="1:1">
      <c r="A4" s="34" t="s">
        <v>87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G届出書</vt:lpstr>
      <vt:lpstr>組合情報</vt:lpstr>
      <vt:lpstr>カード画像</vt:lpstr>
      <vt:lpstr>カテゴリ別情報</vt:lpstr>
      <vt:lpstr>必要書類及び注意事項</vt:lpstr>
      <vt:lpstr>返却理由</vt:lpstr>
      <vt:lpstr>G届出書!Print_Area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2024-03-11T07:32:40Z</cp:lastPrinted>
  <dcterms:created xsi:type="dcterms:W3CDTF">2015-06-05T18:19:34Z</dcterms:created>
  <dcterms:modified xsi:type="dcterms:W3CDTF">2025-02-20T07:02:54Z</dcterms:modified>
</cp:coreProperties>
</file>